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bv44\Dropbox\003-ELITES\TABLES\Elections\Majlis Elections\"/>
    </mc:Choice>
  </mc:AlternateContent>
  <xr:revisionPtr revIDLastSave="0" documentId="13_ncr:1_{42AACFC6-66BC-4327-80AB-B4D11DA0CFF7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7" i="1"/>
  <c r="K19" i="1"/>
  <c r="K21" i="1"/>
  <c r="K23" i="1"/>
  <c r="K25" i="1"/>
  <c r="K9" i="1"/>
  <c r="M11" i="1"/>
  <c r="K11" i="1"/>
  <c r="K20" i="1"/>
  <c r="K5" i="1"/>
  <c r="K16" i="1"/>
  <c r="K18" i="1"/>
  <c r="K22" i="1"/>
  <c r="K24" i="1"/>
  <c r="K26" i="1"/>
  <c r="K27" i="1"/>
  <c r="K28" i="1"/>
  <c r="K29" i="1"/>
  <c r="K30" i="1"/>
  <c r="K31" i="1"/>
  <c r="K32" i="1"/>
  <c r="K14" i="1"/>
  <c r="K10" i="1"/>
  <c r="K8" i="1"/>
  <c r="K7" i="1"/>
  <c r="K6" i="1"/>
  <c r="K4" i="1"/>
  <c r="K3" i="1"/>
</calcChain>
</file>

<file path=xl/sharedStrings.xml><?xml version="1.0" encoding="utf-8"?>
<sst xmlns="http://schemas.openxmlformats.org/spreadsheetml/2006/main" count="94" uniqueCount="55">
  <si>
    <t>Province</t>
  </si>
  <si>
    <t>Azarbaijan,East</t>
  </si>
  <si>
    <t>Azarbaijan,West</t>
  </si>
  <si>
    <t>Ardebil</t>
  </si>
  <si>
    <t>Esfahan</t>
  </si>
  <si>
    <t>Ilam</t>
  </si>
  <si>
    <t>Bushehr</t>
  </si>
  <si>
    <t>Tehran</t>
  </si>
  <si>
    <t>Chahar Mahal and Bakhtiari</t>
  </si>
  <si>
    <t>Khorasan</t>
  </si>
  <si>
    <t>Khuzestan</t>
  </si>
  <si>
    <t>Zanjan</t>
  </si>
  <si>
    <t>Semnan</t>
  </si>
  <si>
    <t>Sistan va Baluchestan</t>
  </si>
  <si>
    <t>Fars</t>
  </si>
  <si>
    <t>Qazvin</t>
  </si>
  <si>
    <t>Qom</t>
  </si>
  <si>
    <t>Kurdistan</t>
  </si>
  <si>
    <t>Kerman</t>
  </si>
  <si>
    <t>Kohkiluyeh and Buyer Ahmad</t>
  </si>
  <si>
    <t>Golestan</t>
  </si>
  <si>
    <t>Gilan</t>
  </si>
  <si>
    <t>Lorestan</t>
  </si>
  <si>
    <t>Mazandaran</t>
  </si>
  <si>
    <t>Markazi</t>
  </si>
  <si>
    <t>Hormozgan</t>
  </si>
  <si>
    <t>Hamadan</t>
  </si>
  <si>
    <t>Yazd</t>
  </si>
  <si>
    <t xml:space="preserve">           First              (1980-1984)</t>
  </si>
  <si>
    <t xml:space="preserve">     Second      (1984-1988)</t>
  </si>
  <si>
    <t xml:space="preserve">      Third          (1988-1992)</t>
  </si>
  <si>
    <t xml:space="preserve">     Fourth       (1992-1996)</t>
  </si>
  <si>
    <t xml:space="preserve">         Sixth           (2000-2004)</t>
  </si>
  <si>
    <t xml:space="preserve">     Seventh    (2004-2008)</t>
  </si>
  <si>
    <t>Khorasan,South</t>
  </si>
  <si>
    <t>Khorasan, Razavi</t>
  </si>
  <si>
    <t>Khorasan,North</t>
  </si>
  <si>
    <t xml:space="preserve">    Fifth           (1996-2000)</t>
  </si>
  <si>
    <t>Majlis</t>
  </si>
  <si>
    <t>ـ</t>
  </si>
  <si>
    <t xml:space="preserve">   Eighth           (2008-2012)</t>
  </si>
  <si>
    <t>Kermanshah(Bakhtaran)</t>
  </si>
  <si>
    <t>-</t>
  </si>
  <si>
    <t>Average</t>
  </si>
  <si>
    <t>Kermanshah</t>
  </si>
  <si>
    <t>Azarbaijan, East</t>
  </si>
  <si>
    <t>Azarbaijan, West</t>
  </si>
  <si>
    <t>Average of Khorasan in Eighth</t>
  </si>
  <si>
    <t>NOTE:First to Sixth is verified</t>
  </si>
  <si>
    <t>Ardabil</t>
  </si>
  <si>
    <t>Isfahan</t>
  </si>
  <si>
    <t>Khorasan Razavi</t>
  </si>
  <si>
    <t>North Khorasan</t>
  </si>
  <si>
    <t>South Khorasan</t>
  </si>
  <si>
    <t>Kohgiluyeh &amp; Buyer Ahmad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</si>
</sst>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indent="2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indent="2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 indent="2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3" xfId="0" applyFont="1" applyBorder="1"/>
    <xf numFmtId="1" fontId="2" fillId="3" borderId="1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0" fillId="0" borderId="0" xfId="0" applyNumberFormat="1"/>
    <xf numFmtId="2" fontId="4" fillId="2" borderId="2" xfId="0" applyNumberFormat="1" applyFont="1" applyFill="1" applyBorder="1" applyAlignment="1">
      <alignment horizontal="left" vertical="center" indent="2"/>
    </xf>
    <xf numFmtId="2" fontId="4" fillId="2" borderId="3" xfId="0" applyNumberFormat="1" applyFont="1" applyFill="1" applyBorder="1" applyAlignment="1">
      <alignment horizontal="left" vertical="center" indent="2"/>
    </xf>
    <xf numFmtId="2" fontId="4" fillId="2" borderId="4" xfId="0" applyNumberFormat="1" applyFont="1" applyFill="1" applyBorder="1" applyAlignment="1">
      <alignment horizontal="left" vertical="center" indent="2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Percentage</a:t>
            </a:r>
            <a:r>
              <a:rPr lang="en-US" baseline="0"/>
              <a:t> of Voters Based on Province in All Parliamantary Elections (1980-2024)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Sheet2!$A$2:$A$32</c:f>
              <c:strCache>
                <c:ptCount val="30"/>
                <c:pt idx="0">
                  <c:v>Kohgiluyeh &amp; Buyer Ahmad</c:v>
                </c:pt>
                <c:pt idx="1">
                  <c:v>Ilam</c:v>
                </c:pt>
                <c:pt idx="2">
                  <c:v>South Khorasan</c:v>
                </c:pt>
                <c:pt idx="3">
                  <c:v>Chahar Mahal and Bakhtiari</c:v>
                </c:pt>
                <c:pt idx="4">
                  <c:v>Golestan</c:v>
                </c:pt>
                <c:pt idx="5">
                  <c:v>Semnan</c:v>
                </c:pt>
                <c:pt idx="6">
                  <c:v>Zanjan</c:v>
                </c:pt>
                <c:pt idx="7">
                  <c:v>Markazi</c:v>
                </c:pt>
                <c:pt idx="8">
                  <c:v>Mazandaran</c:v>
                </c:pt>
                <c:pt idx="9">
                  <c:v>Lorestan</c:v>
                </c:pt>
                <c:pt idx="10">
                  <c:v>Bushehr</c:v>
                </c:pt>
                <c:pt idx="11">
                  <c:v>Yazd</c:v>
                </c:pt>
                <c:pt idx="12">
                  <c:v>Kerman</c:v>
                </c:pt>
                <c:pt idx="13">
                  <c:v>North Khorasan</c:v>
                </c:pt>
                <c:pt idx="14">
                  <c:v>Ardabil</c:v>
                </c:pt>
                <c:pt idx="15">
                  <c:v>Fars</c:v>
                </c:pt>
                <c:pt idx="16">
                  <c:v>Gilan</c:v>
                </c:pt>
                <c:pt idx="17">
                  <c:v>Khuzestan</c:v>
                </c:pt>
                <c:pt idx="18">
                  <c:v>Khorasan Razavi</c:v>
                </c:pt>
                <c:pt idx="19">
                  <c:v>Hormozgan</c:v>
                </c:pt>
                <c:pt idx="20">
                  <c:v>Azarbaijan, West</c:v>
                </c:pt>
                <c:pt idx="21">
                  <c:v>Hamadan</c:v>
                </c:pt>
                <c:pt idx="22">
                  <c:v>Sistan va Baluchestan</c:v>
                </c:pt>
                <c:pt idx="23">
                  <c:v>Qom</c:v>
                </c:pt>
                <c:pt idx="24">
                  <c:v>Qazvin</c:v>
                </c:pt>
                <c:pt idx="25">
                  <c:v>Kermanshah</c:v>
                </c:pt>
                <c:pt idx="26">
                  <c:v>Azarbaijan, East</c:v>
                </c:pt>
                <c:pt idx="27">
                  <c:v>Isfahan</c:v>
                </c:pt>
                <c:pt idx="28">
                  <c:v>Kurdistan</c:v>
                </c:pt>
                <c:pt idx="29">
                  <c:v>Tehran</c:v>
                </c:pt>
              </c:strCache>
            </c:strRef>
          </c:cat>
          <c:val>
            <c:numRef>
              <c:f>Sheet2!$B$2:$B$32</c:f>
              <c:numCache>
                <c:formatCode>0</c:formatCode>
                <c:ptCount val="31"/>
                <c:pt idx="0">
                  <c:v>81</c:v>
                </c:pt>
                <c:pt idx="1">
                  <c:v>74</c:v>
                </c:pt>
                <c:pt idx="2">
                  <c:v>72</c:v>
                </c:pt>
                <c:pt idx="3">
                  <c:v>71</c:v>
                </c:pt>
                <c:pt idx="4">
                  <c:v>68</c:v>
                </c:pt>
                <c:pt idx="5">
                  <c:v>67</c:v>
                </c:pt>
                <c:pt idx="6">
                  <c:v>66</c:v>
                </c:pt>
                <c:pt idx="7">
                  <c:v>65</c:v>
                </c:pt>
                <c:pt idx="8">
                  <c:v>65</c:v>
                </c:pt>
                <c:pt idx="9">
                  <c:v>64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62</c:v>
                </c:pt>
                <c:pt idx="14">
                  <c:v>61</c:v>
                </c:pt>
                <c:pt idx="15">
                  <c:v>61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58</c:v>
                </c:pt>
                <c:pt idx="21">
                  <c:v>57</c:v>
                </c:pt>
                <c:pt idx="22">
                  <c:v>57</c:v>
                </c:pt>
                <c:pt idx="23">
                  <c:v>56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54</c:v>
                </c:pt>
                <c:pt idx="28">
                  <c:v>50</c:v>
                </c:pt>
                <c:pt idx="2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8-4B18-88BD-279E909A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238376"/>
        <c:axId val="2085523272"/>
      </c:barChart>
      <c:catAx>
        <c:axId val="2083238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5523272"/>
        <c:crosses val="autoZero"/>
        <c:auto val="1"/>
        <c:lblAlgn val="ctr"/>
        <c:lblOffset val="100"/>
        <c:noMultiLvlLbl val="0"/>
      </c:catAx>
      <c:valAx>
        <c:axId val="2085523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83238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35</xdr:row>
      <xdr:rowOff>104775</xdr:rowOff>
    </xdr:from>
    <xdr:to>
      <xdr:col>17</xdr:col>
      <xdr:colOff>314325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opLeftCell="A70" workbookViewId="0">
      <selection activeCell="F7" sqref="F7"/>
    </sheetView>
  </sheetViews>
  <sheetFormatPr defaultColWidth="9.15625" defaultRowHeight="15.6" x14ac:dyDescent="0.55000000000000004"/>
  <cols>
    <col min="1" max="1" width="9.41796875" style="17" bestFit="1" customWidth="1"/>
    <col min="2" max="2" width="16.83984375" style="17" bestFit="1" customWidth="1"/>
    <col min="3" max="3" width="13.41796875" style="16" customWidth="1"/>
    <col min="4" max="4" width="12.68359375" style="16" bestFit="1" customWidth="1"/>
    <col min="5" max="5" width="12.41796875" style="16" bestFit="1" customWidth="1"/>
    <col min="6" max="6" width="11.83984375" style="7" bestFit="1" customWidth="1"/>
    <col min="7" max="8" width="12.41796875" style="7" bestFit="1" customWidth="1"/>
    <col min="9" max="9" width="12.68359375" style="7" customWidth="1"/>
    <col min="10" max="10" width="12.15625" style="7" bestFit="1" customWidth="1"/>
    <col min="11" max="11" width="11.41796875" style="7" bestFit="1" customWidth="1"/>
    <col min="12" max="12" width="9.15625" style="1"/>
    <col min="13" max="13" width="27.83984375" style="1" bestFit="1" customWidth="1"/>
    <col min="14" max="16384" width="9.15625" style="1"/>
  </cols>
  <sheetData>
    <row r="1" spans="1:13" ht="27.75" customHeight="1" x14ac:dyDescent="0.55000000000000004">
      <c r="A1" s="35" t="s">
        <v>38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s="3" customFormat="1" ht="46.8" x14ac:dyDescent="0.55000000000000004">
      <c r="A2" s="31" t="s">
        <v>0</v>
      </c>
      <c r="B2" s="32"/>
      <c r="C2" s="8" t="s">
        <v>28</v>
      </c>
      <c r="D2" s="8" t="s">
        <v>29</v>
      </c>
      <c r="E2" s="8" t="s">
        <v>30</v>
      </c>
      <c r="F2" s="9" t="s">
        <v>31</v>
      </c>
      <c r="G2" s="9" t="s">
        <v>37</v>
      </c>
      <c r="H2" s="9" t="s">
        <v>32</v>
      </c>
      <c r="I2" s="9" t="s">
        <v>33</v>
      </c>
      <c r="J2" s="9" t="s">
        <v>40</v>
      </c>
      <c r="K2" s="10" t="s">
        <v>43</v>
      </c>
    </row>
    <row r="3" spans="1:13" x14ac:dyDescent="0.55000000000000004">
      <c r="A3" s="33" t="s">
        <v>1</v>
      </c>
      <c r="B3" s="34"/>
      <c r="C3" s="11">
        <v>42.69</v>
      </c>
      <c r="D3" s="11">
        <v>57.22</v>
      </c>
      <c r="E3" s="11">
        <v>57.94</v>
      </c>
      <c r="F3" s="12">
        <v>57.34</v>
      </c>
      <c r="G3" s="12">
        <v>69.95</v>
      </c>
      <c r="H3" s="12">
        <v>67.2</v>
      </c>
      <c r="I3" s="12">
        <v>45.27</v>
      </c>
      <c r="J3" s="12"/>
      <c r="K3" s="12">
        <f t="shared" ref="K3:K10" si="0">SUM(C3:J3)/8</f>
        <v>49.701249999999995</v>
      </c>
    </row>
    <row r="4" spans="1:13" x14ac:dyDescent="0.55000000000000004">
      <c r="A4" s="33" t="s">
        <v>2</v>
      </c>
      <c r="B4" s="34"/>
      <c r="C4" s="11">
        <v>45.27</v>
      </c>
      <c r="D4" s="11">
        <v>64.84</v>
      </c>
      <c r="E4" s="11">
        <v>60.94</v>
      </c>
      <c r="F4" s="12">
        <v>58.32</v>
      </c>
      <c r="G4" s="12">
        <v>75.459999999999994</v>
      </c>
      <c r="H4" s="12">
        <v>71.95</v>
      </c>
      <c r="I4" s="12">
        <v>42.35</v>
      </c>
      <c r="J4" s="12"/>
      <c r="K4" s="12">
        <f t="shared" si="0"/>
        <v>52.391249999999999</v>
      </c>
    </row>
    <row r="5" spans="1:13" x14ac:dyDescent="0.55000000000000004">
      <c r="A5" s="33" t="s">
        <v>3</v>
      </c>
      <c r="B5" s="34"/>
      <c r="C5" s="11" t="s">
        <v>39</v>
      </c>
      <c r="D5" s="11" t="s">
        <v>39</v>
      </c>
      <c r="E5" s="11" t="s">
        <v>39</v>
      </c>
      <c r="F5" s="12">
        <v>68.260000000000005</v>
      </c>
      <c r="G5" s="12">
        <v>70.36</v>
      </c>
      <c r="H5" s="12">
        <v>70.260000000000005</v>
      </c>
      <c r="I5" s="12">
        <v>55.43</v>
      </c>
      <c r="J5" s="12"/>
      <c r="K5" s="12">
        <f>SUM(F5:J5)/5</f>
        <v>52.862000000000002</v>
      </c>
    </row>
    <row r="6" spans="1:13" x14ac:dyDescent="0.55000000000000004">
      <c r="A6" s="33" t="s">
        <v>4</v>
      </c>
      <c r="B6" s="34"/>
      <c r="C6" s="11">
        <v>61.06</v>
      </c>
      <c r="D6" s="11">
        <v>69.06</v>
      </c>
      <c r="E6" s="11">
        <v>59.82</v>
      </c>
      <c r="F6" s="12">
        <v>49.4</v>
      </c>
      <c r="G6" s="12">
        <v>67.510000000000005</v>
      </c>
      <c r="H6" s="12">
        <v>60.04</v>
      </c>
      <c r="I6" s="12">
        <v>41.63</v>
      </c>
      <c r="J6" s="12"/>
      <c r="K6" s="12">
        <f t="shared" si="0"/>
        <v>51.065000000000005</v>
      </c>
    </row>
    <row r="7" spans="1:13" x14ac:dyDescent="0.55000000000000004">
      <c r="A7" s="33" t="s">
        <v>5</v>
      </c>
      <c r="B7" s="34"/>
      <c r="C7" s="11">
        <v>54.15</v>
      </c>
      <c r="D7" s="11">
        <v>72.45</v>
      </c>
      <c r="E7" s="11">
        <v>83.85</v>
      </c>
      <c r="F7" s="12">
        <v>78.16</v>
      </c>
      <c r="G7" s="12">
        <v>90.64</v>
      </c>
      <c r="H7" s="12">
        <v>87.01</v>
      </c>
      <c r="I7" s="12">
        <v>73.05</v>
      </c>
      <c r="J7" s="12"/>
      <c r="K7" s="12">
        <f t="shared" si="0"/>
        <v>67.413749999999993</v>
      </c>
    </row>
    <row r="8" spans="1:13" x14ac:dyDescent="0.55000000000000004">
      <c r="A8" s="33" t="s">
        <v>6</v>
      </c>
      <c r="B8" s="34"/>
      <c r="C8" s="11">
        <v>52.52</v>
      </c>
      <c r="D8" s="11">
        <v>60.34</v>
      </c>
      <c r="E8" s="11">
        <v>62.22</v>
      </c>
      <c r="F8" s="12">
        <v>56.56</v>
      </c>
      <c r="G8" s="12">
        <v>83.45</v>
      </c>
      <c r="H8" s="12">
        <v>76.23</v>
      </c>
      <c r="I8" s="12">
        <v>61</v>
      </c>
      <c r="J8" s="12"/>
      <c r="K8" s="12">
        <f t="shared" si="0"/>
        <v>56.540000000000006</v>
      </c>
    </row>
    <row r="9" spans="1:13" x14ac:dyDescent="0.55000000000000004">
      <c r="A9" s="33" t="s">
        <v>7</v>
      </c>
      <c r="B9" s="34"/>
      <c r="C9" s="11">
        <v>61.13</v>
      </c>
      <c r="D9" s="11">
        <v>74.05</v>
      </c>
      <c r="E9" s="11">
        <v>43.23</v>
      </c>
      <c r="F9" s="12">
        <v>39.35</v>
      </c>
      <c r="G9" s="12">
        <v>55.74</v>
      </c>
      <c r="H9" s="12">
        <v>46.88</v>
      </c>
      <c r="I9" s="12">
        <v>36.78</v>
      </c>
      <c r="J9" s="12"/>
      <c r="K9" s="12">
        <f t="shared" si="0"/>
        <v>44.644999999999996</v>
      </c>
    </row>
    <row r="10" spans="1:13" s="2" customFormat="1" x14ac:dyDescent="0.55000000000000004">
      <c r="A10" s="33" t="s">
        <v>8</v>
      </c>
      <c r="B10" s="34"/>
      <c r="C10" s="13">
        <v>55.02</v>
      </c>
      <c r="D10" s="13">
        <v>66.81</v>
      </c>
      <c r="E10" s="13">
        <v>74.849999999999994</v>
      </c>
      <c r="F10" s="14">
        <v>82.31</v>
      </c>
      <c r="G10" s="14">
        <v>77.06</v>
      </c>
      <c r="H10" s="14">
        <v>86.04</v>
      </c>
      <c r="I10" s="14">
        <v>75.349999999999994</v>
      </c>
      <c r="J10" s="14"/>
      <c r="K10" s="12">
        <f t="shared" si="0"/>
        <v>64.680000000000007</v>
      </c>
      <c r="M10" s="6" t="s">
        <v>47</v>
      </c>
    </row>
    <row r="11" spans="1:13" x14ac:dyDescent="0.55000000000000004">
      <c r="A11" s="28" t="s">
        <v>9</v>
      </c>
      <c r="B11" s="15" t="s">
        <v>34</v>
      </c>
      <c r="C11" s="25">
        <v>55.02</v>
      </c>
      <c r="D11" s="25">
        <v>67.97</v>
      </c>
      <c r="E11" s="25">
        <v>55.65</v>
      </c>
      <c r="F11" s="22">
        <v>57.21</v>
      </c>
      <c r="G11" s="22">
        <v>71.69</v>
      </c>
      <c r="H11" s="22">
        <v>73.19</v>
      </c>
      <c r="I11" s="22">
        <v>57.59</v>
      </c>
      <c r="J11" s="12"/>
      <c r="K11" s="22">
        <f>(SUM(C11:I13)+M11)/8</f>
        <v>54.790000000000006</v>
      </c>
      <c r="M11" s="4">
        <f>SUM(J11:J13)/3</f>
        <v>0</v>
      </c>
    </row>
    <row r="12" spans="1:13" x14ac:dyDescent="0.55000000000000004">
      <c r="A12" s="29"/>
      <c r="B12" s="15" t="s">
        <v>35</v>
      </c>
      <c r="C12" s="26"/>
      <c r="D12" s="26"/>
      <c r="E12" s="26"/>
      <c r="F12" s="23"/>
      <c r="G12" s="23"/>
      <c r="H12" s="23"/>
      <c r="I12" s="23"/>
      <c r="J12" s="12"/>
      <c r="K12" s="23"/>
    </row>
    <row r="13" spans="1:13" x14ac:dyDescent="0.55000000000000004">
      <c r="A13" s="30"/>
      <c r="B13" s="15" t="s">
        <v>36</v>
      </c>
      <c r="C13" s="27"/>
      <c r="D13" s="27"/>
      <c r="E13" s="27"/>
      <c r="F13" s="24"/>
      <c r="G13" s="24"/>
      <c r="H13" s="24"/>
      <c r="I13" s="24"/>
      <c r="J13" s="12"/>
      <c r="K13" s="24"/>
    </row>
    <row r="14" spans="1:13" x14ac:dyDescent="0.55000000000000004">
      <c r="A14" s="33" t="s">
        <v>10</v>
      </c>
      <c r="B14" s="34"/>
      <c r="C14" s="11">
        <v>51.88</v>
      </c>
      <c r="D14" s="11">
        <v>75.540000000000006</v>
      </c>
      <c r="E14" s="11">
        <v>70.209999999999994</v>
      </c>
      <c r="F14" s="12">
        <v>71.44</v>
      </c>
      <c r="G14" s="12">
        <v>73</v>
      </c>
      <c r="H14" s="12">
        <v>67.5</v>
      </c>
      <c r="I14" s="12">
        <v>55.62</v>
      </c>
      <c r="J14" s="12"/>
      <c r="K14" s="12">
        <f>SUM(C14:I14)/8</f>
        <v>58.14875</v>
      </c>
    </row>
    <row r="15" spans="1:13" x14ac:dyDescent="0.55000000000000004">
      <c r="A15" s="33" t="s">
        <v>11</v>
      </c>
      <c r="B15" s="34"/>
      <c r="C15" s="11">
        <v>56.07</v>
      </c>
      <c r="D15" s="11">
        <v>81.12</v>
      </c>
      <c r="E15" s="11">
        <v>72.59</v>
      </c>
      <c r="F15" s="12">
        <v>67.2</v>
      </c>
      <c r="G15" s="12">
        <v>79.41</v>
      </c>
      <c r="H15" s="12">
        <v>73.540000000000006</v>
      </c>
      <c r="I15" s="12">
        <v>59.86</v>
      </c>
      <c r="J15" s="12"/>
      <c r="K15" s="12">
        <f t="shared" ref="K15:K32" si="1">SUM(C15:I15)/8</f>
        <v>61.223750000000003</v>
      </c>
    </row>
    <row r="16" spans="1:13" x14ac:dyDescent="0.55000000000000004">
      <c r="A16" s="33" t="s">
        <v>12</v>
      </c>
      <c r="B16" s="34"/>
      <c r="C16" s="11">
        <v>62.38</v>
      </c>
      <c r="D16" s="11">
        <v>38.590000000000003</v>
      </c>
      <c r="E16" s="11">
        <v>77.55</v>
      </c>
      <c r="F16" s="12">
        <v>71.989999999999995</v>
      </c>
      <c r="G16" s="12">
        <v>88.57</v>
      </c>
      <c r="H16" s="12">
        <v>76.12</v>
      </c>
      <c r="I16" s="12">
        <v>56.4</v>
      </c>
      <c r="J16" s="12"/>
      <c r="K16" s="12">
        <f t="shared" si="1"/>
        <v>58.949999999999996</v>
      </c>
    </row>
    <row r="17" spans="1:11" s="2" customFormat="1" x14ac:dyDescent="0.55000000000000004">
      <c r="A17" s="33" t="s">
        <v>13</v>
      </c>
      <c r="B17" s="34"/>
      <c r="C17" s="13">
        <v>29.79</v>
      </c>
      <c r="D17" s="13">
        <v>66.38</v>
      </c>
      <c r="E17" s="13">
        <v>49.91</v>
      </c>
      <c r="F17" s="14">
        <v>53.21</v>
      </c>
      <c r="G17" s="14">
        <v>62.79</v>
      </c>
      <c r="H17" s="14">
        <v>68.790000000000006</v>
      </c>
      <c r="I17" s="14">
        <v>75.38</v>
      </c>
      <c r="J17" s="14"/>
      <c r="K17" s="12">
        <f t="shared" si="1"/>
        <v>50.78125</v>
      </c>
    </row>
    <row r="18" spans="1:11" x14ac:dyDescent="0.55000000000000004">
      <c r="A18" s="33" t="s">
        <v>14</v>
      </c>
      <c r="B18" s="34"/>
      <c r="C18" s="11">
        <v>50.79</v>
      </c>
      <c r="D18" s="11">
        <v>47.91</v>
      </c>
      <c r="E18" s="11">
        <v>61.25</v>
      </c>
      <c r="F18" s="12">
        <v>59.7</v>
      </c>
      <c r="G18" s="12">
        <v>75.67</v>
      </c>
      <c r="H18" s="12">
        <v>73.13</v>
      </c>
      <c r="I18" s="12">
        <v>57.67</v>
      </c>
      <c r="J18" s="12"/>
      <c r="K18" s="12">
        <f t="shared" si="1"/>
        <v>53.265000000000001</v>
      </c>
    </row>
    <row r="19" spans="1:11" x14ac:dyDescent="0.55000000000000004">
      <c r="A19" s="33" t="s">
        <v>15</v>
      </c>
      <c r="B19" s="34"/>
      <c r="C19" s="11" t="s">
        <v>39</v>
      </c>
      <c r="D19" s="11" t="s">
        <v>39</v>
      </c>
      <c r="E19" s="11" t="s">
        <v>39</v>
      </c>
      <c r="F19" s="12" t="s">
        <v>39</v>
      </c>
      <c r="G19" s="12" t="s">
        <v>39</v>
      </c>
      <c r="H19" s="12">
        <v>70.39</v>
      </c>
      <c r="I19" s="12">
        <v>54.89</v>
      </c>
      <c r="J19" s="12"/>
      <c r="K19" s="12">
        <f>SUM(H19:J19)/3</f>
        <v>41.76</v>
      </c>
    </row>
    <row r="20" spans="1:11" x14ac:dyDescent="0.55000000000000004">
      <c r="A20" s="33" t="s">
        <v>16</v>
      </c>
      <c r="B20" s="34"/>
      <c r="C20" s="11" t="s">
        <v>39</v>
      </c>
      <c r="D20" s="11" t="s">
        <v>42</v>
      </c>
      <c r="E20" s="11" t="s">
        <v>39</v>
      </c>
      <c r="F20" s="12" t="s">
        <v>39</v>
      </c>
      <c r="G20" s="12" t="s">
        <v>39</v>
      </c>
      <c r="H20" s="12">
        <v>66.02</v>
      </c>
      <c r="I20" s="12">
        <v>52.24</v>
      </c>
      <c r="J20" s="12"/>
      <c r="K20" s="12">
        <f>SUM(H20:J20)/3</f>
        <v>39.419999999999995</v>
      </c>
    </row>
    <row r="21" spans="1:11" x14ac:dyDescent="0.55000000000000004">
      <c r="A21" s="33" t="s">
        <v>17</v>
      </c>
      <c r="B21" s="34"/>
      <c r="C21" s="11">
        <v>22.49</v>
      </c>
      <c r="D21" s="11">
        <v>67.53</v>
      </c>
      <c r="E21" s="11">
        <v>61.49</v>
      </c>
      <c r="F21" s="12">
        <v>71.349999999999994</v>
      </c>
      <c r="G21" s="12">
        <v>77.06</v>
      </c>
      <c r="H21" s="12">
        <v>70.180000000000007</v>
      </c>
      <c r="I21" s="12">
        <v>32.26</v>
      </c>
      <c r="J21" s="12"/>
      <c r="K21" s="12">
        <f t="shared" si="1"/>
        <v>50.294999999999995</v>
      </c>
    </row>
    <row r="22" spans="1:11" x14ac:dyDescent="0.55000000000000004">
      <c r="A22" s="33" t="s">
        <v>18</v>
      </c>
      <c r="B22" s="34"/>
      <c r="C22" s="11">
        <v>36.94</v>
      </c>
      <c r="D22" s="11">
        <v>52.36</v>
      </c>
      <c r="E22" s="11">
        <v>70.17</v>
      </c>
      <c r="F22" s="12">
        <v>63.7</v>
      </c>
      <c r="G22" s="12">
        <v>80.489999999999995</v>
      </c>
      <c r="H22" s="12">
        <v>76.430000000000007</v>
      </c>
      <c r="I22" s="12">
        <v>64.2</v>
      </c>
      <c r="J22" s="12"/>
      <c r="K22" s="12">
        <f t="shared" si="1"/>
        <v>55.536250000000003</v>
      </c>
    </row>
    <row r="23" spans="1:11" x14ac:dyDescent="0.55000000000000004">
      <c r="A23" s="33" t="s">
        <v>41</v>
      </c>
      <c r="B23" s="34"/>
      <c r="C23" s="11">
        <v>37.799999999999997</v>
      </c>
      <c r="D23" s="11">
        <v>65.88</v>
      </c>
      <c r="E23" s="11">
        <v>52.14</v>
      </c>
      <c r="F23" s="12">
        <v>63.21</v>
      </c>
      <c r="G23" s="12">
        <v>75.92</v>
      </c>
      <c r="H23" s="12">
        <v>71.819999999999993</v>
      </c>
      <c r="I23" s="12">
        <v>50.26</v>
      </c>
      <c r="J23" s="12"/>
      <c r="K23" s="12">
        <f t="shared" si="1"/>
        <v>52.128749999999997</v>
      </c>
    </row>
    <row r="24" spans="1:11" s="2" customFormat="1" x14ac:dyDescent="0.55000000000000004">
      <c r="A24" s="33" t="s">
        <v>19</v>
      </c>
      <c r="B24" s="34"/>
      <c r="C24" s="13">
        <v>43.93</v>
      </c>
      <c r="D24" s="13">
        <v>78.87</v>
      </c>
      <c r="E24" s="13">
        <v>84.93</v>
      </c>
      <c r="F24" s="14">
        <v>86.62</v>
      </c>
      <c r="G24" s="14">
        <v>96.16</v>
      </c>
      <c r="H24" s="14">
        <v>96.51</v>
      </c>
      <c r="I24" s="14">
        <v>89.81</v>
      </c>
      <c r="J24" s="14"/>
      <c r="K24" s="12">
        <f t="shared" si="1"/>
        <v>72.103749999999991</v>
      </c>
    </row>
    <row r="25" spans="1:11" x14ac:dyDescent="0.55000000000000004">
      <c r="A25" s="33" t="s">
        <v>20</v>
      </c>
      <c r="B25" s="34"/>
      <c r="C25" s="11" t="s">
        <v>39</v>
      </c>
      <c r="D25" s="11" t="s">
        <v>42</v>
      </c>
      <c r="E25" s="11" t="s">
        <v>39</v>
      </c>
      <c r="F25" s="12" t="s">
        <v>39</v>
      </c>
      <c r="G25" s="12" t="s">
        <v>39</v>
      </c>
      <c r="H25" s="12">
        <v>78.650000000000006</v>
      </c>
      <c r="I25" s="12">
        <v>65.98</v>
      </c>
      <c r="J25" s="12"/>
      <c r="K25" s="12">
        <f>SUM(H25:J25)/3</f>
        <v>48.21</v>
      </c>
    </row>
    <row r="26" spans="1:11" x14ac:dyDescent="0.55000000000000004">
      <c r="A26" s="33" t="s">
        <v>21</v>
      </c>
      <c r="B26" s="34"/>
      <c r="C26" s="11">
        <v>39.700000000000003</v>
      </c>
      <c r="D26" s="11">
        <v>60.96</v>
      </c>
      <c r="E26" s="11">
        <v>65.31</v>
      </c>
      <c r="F26" s="12">
        <v>62.81</v>
      </c>
      <c r="G26" s="12">
        <v>82.13</v>
      </c>
      <c r="H26" s="12">
        <v>77.819999999999993</v>
      </c>
      <c r="I26" s="12">
        <v>50.54</v>
      </c>
      <c r="J26" s="12"/>
      <c r="K26" s="12">
        <f t="shared" si="1"/>
        <v>54.908749999999998</v>
      </c>
    </row>
    <row r="27" spans="1:11" x14ac:dyDescent="0.55000000000000004">
      <c r="A27" s="33" t="s">
        <v>22</v>
      </c>
      <c r="B27" s="34"/>
      <c r="C27" s="11">
        <v>56.58</v>
      </c>
      <c r="D27" s="11">
        <v>67.22</v>
      </c>
      <c r="E27" s="11">
        <v>63.48</v>
      </c>
      <c r="F27" s="12">
        <v>68.62</v>
      </c>
      <c r="G27" s="12">
        <v>80.62</v>
      </c>
      <c r="H27" s="12">
        <v>78.06</v>
      </c>
      <c r="I27" s="12">
        <v>62.36</v>
      </c>
      <c r="J27" s="12"/>
      <c r="K27" s="12">
        <f t="shared" si="1"/>
        <v>59.6175</v>
      </c>
    </row>
    <row r="28" spans="1:11" x14ac:dyDescent="0.55000000000000004">
      <c r="A28" s="33" t="s">
        <v>23</v>
      </c>
      <c r="B28" s="34"/>
      <c r="C28" s="11">
        <v>53.48</v>
      </c>
      <c r="D28" s="11">
        <v>72</v>
      </c>
      <c r="E28" s="11">
        <v>71.959999999999994</v>
      </c>
      <c r="F28" s="12">
        <v>69.52</v>
      </c>
      <c r="G28" s="12">
        <v>83.69</v>
      </c>
      <c r="H28" s="12">
        <v>75.27</v>
      </c>
      <c r="I28" s="12">
        <v>55.98</v>
      </c>
      <c r="J28" s="12"/>
      <c r="K28" s="12">
        <f t="shared" si="1"/>
        <v>60.237499999999997</v>
      </c>
    </row>
    <row r="29" spans="1:11" x14ac:dyDescent="0.55000000000000004">
      <c r="A29" s="33" t="s">
        <v>24</v>
      </c>
      <c r="B29" s="34"/>
      <c r="C29" s="11">
        <v>90.11</v>
      </c>
      <c r="D29" s="11">
        <v>72.180000000000007</v>
      </c>
      <c r="E29" s="11">
        <v>76.73</v>
      </c>
      <c r="F29" s="12">
        <v>64.95</v>
      </c>
      <c r="G29" s="12">
        <v>72.7</v>
      </c>
      <c r="H29" s="12">
        <v>68.36</v>
      </c>
      <c r="I29" s="12">
        <v>42.79</v>
      </c>
      <c r="J29" s="12"/>
      <c r="K29" s="12">
        <f t="shared" si="1"/>
        <v>60.977500000000006</v>
      </c>
    </row>
    <row r="30" spans="1:11" x14ac:dyDescent="0.55000000000000004">
      <c r="A30" s="33" t="s">
        <v>25</v>
      </c>
      <c r="B30" s="34"/>
      <c r="C30" s="11">
        <v>42.23</v>
      </c>
      <c r="D30" s="11">
        <v>60.28</v>
      </c>
      <c r="E30" s="11">
        <v>62.29</v>
      </c>
      <c r="F30" s="12">
        <v>60.34</v>
      </c>
      <c r="G30" s="12">
        <v>66.61</v>
      </c>
      <c r="H30" s="12">
        <v>71.3</v>
      </c>
      <c r="I30" s="12">
        <v>61.76</v>
      </c>
      <c r="J30" s="12"/>
      <c r="K30" s="12">
        <f t="shared" si="1"/>
        <v>53.10125</v>
      </c>
    </row>
    <row r="31" spans="1:11" x14ac:dyDescent="0.55000000000000004">
      <c r="A31" s="33" t="s">
        <v>26</v>
      </c>
      <c r="B31" s="34"/>
      <c r="C31" s="11">
        <v>44.32</v>
      </c>
      <c r="D31" s="11">
        <v>69.45</v>
      </c>
      <c r="E31" s="11">
        <v>63.59</v>
      </c>
      <c r="F31" s="12">
        <v>60.71</v>
      </c>
      <c r="G31" s="12">
        <v>73.22</v>
      </c>
      <c r="H31" s="12">
        <v>68.73</v>
      </c>
      <c r="I31" s="12">
        <v>51.08</v>
      </c>
      <c r="J31" s="12"/>
      <c r="K31" s="12">
        <f t="shared" si="1"/>
        <v>53.887500000000003</v>
      </c>
    </row>
    <row r="32" spans="1:11" x14ac:dyDescent="0.55000000000000004">
      <c r="A32" s="33" t="s">
        <v>27</v>
      </c>
      <c r="B32" s="34"/>
      <c r="C32" s="11">
        <v>64.91</v>
      </c>
      <c r="D32" s="11">
        <v>75.23</v>
      </c>
      <c r="E32" s="11">
        <v>74.02</v>
      </c>
      <c r="F32" s="12">
        <v>63.56</v>
      </c>
      <c r="G32" s="12">
        <v>70.400000000000006</v>
      </c>
      <c r="H32" s="12">
        <v>70.87</v>
      </c>
      <c r="I32" s="12">
        <v>49.17</v>
      </c>
      <c r="J32" s="12"/>
      <c r="K32" s="12">
        <f t="shared" si="1"/>
        <v>58.52</v>
      </c>
    </row>
    <row r="33" spans="1:3" ht="11.25" customHeight="1" x14ac:dyDescent="0.55000000000000004">
      <c r="A33" s="38"/>
      <c r="B33" s="38"/>
      <c r="C33" s="38"/>
    </row>
    <row r="34" spans="1:3" ht="11.25" customHeight="1" x14ac:dyDescent="0.55000000000000004">
      <c r="A34" s="39" t="s">
        <v>48</v>
      </c>
      <c r="B34" s="37"/>
      <c r="C34" s="37"/>
    </row>
    <row r="35" spans="1:3" ht="11.25" customHeight="1" x14ac:dyDescent="0.55000000000000004">
      <c r="A35" s="37"/>
      <c r="B35" s="37"/>
      <c r="C35" s="37"/>
    </row>
    <row r="36" spans="1:3" ht="11.25" customHeight="1" x14ac:dyDescent="0.55000000000000004">
      <c r="A36" s="37"/>
      <c r="B36" s="37"/>
      <c r="C36" s="37"/>
    </row>
    <row r="37" spans="1:3" x14ac:dyDescent="0.55000000000000004">
      <c r="A37" s="37"/>
      <c r="B37" s="37"/>
      <c r="C37" s="37"/>
    </row>
    <row r="38" spans="1:3" x14ac:dyDescent="0.55000000000000004">
      <c r="A38" s="37"/>
      <c r="B38" s="37"/>
      <c r="C38" s="37"/>
    </row>
    <row r="39" spans="1:3" x14ac:dyDescent="0.55000000000000004">
      <c r="A39" s="37"/>
      <c r="B39" s="37"/>
      <c r="C39" s="37"/>
    </row>
    <row r="40" spans="1:3" x14ac:dyDescent="0.55000000000000004">
      <c r="A40" s="37"/>
      <c r="B40" s="37"/>
      <c r="C40" s="37"/>
    </row>
  </sheetData>
  <mergeCells count="46">
    <mergeCell ref="A38:C38"/>
    <mergeCell ref="A39:C39"/>
    <mergeCell ref="A40:C40"/>
    <mergeCell ref="A33:C33"/>
    <mergeCell ref="A34:C34"/>
    <mergeCell ref="A35:C35"/>
    <mergeCell ref="A36:C36"/>
    <mergeCell ref="A37:C37"/>
    <mergeCell ref="A32:B32"/>
    <mergeCell ref="A1:J1"/>
    <mergeCell ref="C11:C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11:A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K11:K13"/>
    <mergeCell ref="I11:I13"/>
    <mergeCell ref="D11:D13"/>
    <mergeCell ref="E11:E13"/>
    <mergeCell ref="F11:F13"/>
    <mergeCell ref="G11:G13"/>
    <mergeCell ref="H11:H13"/>
  </mergeCells>
  <pageMargins left="0.35433070866141703" right="0.35433070866141703" top="0.31496062992126" bottom="0.31496062992126" header="0.15748031496063" footer="0.15748031496063"/>
  <pageSetup scale="74" orientation="landscape"/>
  <ignoredErrors>
    <ignoredError sqref="K25 K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abSelected="1" workbookViewId="0">
      <selection activeCell="A7" sqref="A7"/>
    </sheetView>
  </sheetViews>
  <sheetFormatPr defaultColWidth="8.83984375" defaultRowHeight="14.4" x14ac:dyDescent="0.55000000000000004"/>
  <cols>
    <col min="1" max="1" width="27.41796875" bestFit="1" customWidth="1"/>
    <col min="2" max="2" width="8.83984375" style="21"/>
  </cols>
  <sheetData>
    <row r="1" spans="1:2" x14ac:dyDescent="0.55000000000000004">
      <c r="A1" s="5" t="s">
        <v>0</v>
      </c>
      <c r="B1" s="19" t="s">
        <v>43</v>
      </c>
    </row>
    <row r="2" spans="1:2" x14ac:dyDescent="0.55000000000000004">
      <c r="A2" s="40" t="s">
        <v>54</v>
      </c>
      <c r="B2" s="41">
        <v>81</v>
      </c>
    </row>
    <row r="3" spans="1:2" x14ac:dyDescent="0.55000000000000004">
      <c r="A3" s="40" t="s">
        <v>5</v>
      </c>
      <c r="B3" s="41">
        <v>74</v>
      </c>
    </row>
    <row r="4" spans="1:2" x14ac:dyDescent="0.55000000000000004">
      <c r="A4" s="40" t="s">
        <v>53</v>
      </c>
      <c r="B4" s="41">
        <v>72</v>
      </c>
    </row>
    <row r="5" spans="1:2" x14ac:dyDescent="0.55000000000000004">
      <c r="A5" s="40" t="s">
        <v>8</v>
      </c>
      <c r="B5" s="41">
        <v>71</v>
      </c>
    </row>
    <row r="6" spans="1:2" x14ac:dyDescent="0.55000000000000004">
      <c r="A6" s="40" t="s">
        <v>20</v>
      </c>
      <c r="B6" s="41">
        <v>68</v>
      </c>
    </row>
    <row r="7" spans="1:2" x14ac:dyDescent="0.55000000000000004">
      <c r="A7" s="40" t="s">
        <v>12</v>
      </c>
      <c r="B7" s="41">
        <v>67</v>
      </c>
    </row>
    <row r="8" spans="1:2" x14ac:dyDescent="0.55000000000000004">
      <c r="A8" s="40" t="s">
        <v>11</v>
      </c>
      <c r="B8" s="41">
        <v>66</v>
      </c>
    </row>
    <row r="9" spans="1:2" x14ac:dyDescent="0.55000000000000004">
      <c r="A9" s="40" t="s">
        <v>24</v>
      </c>
      <c r="B9" s="41">
        <v>65</v>
      </c>
    </row>
    <row r="10" spans="1:2" x14ac:dyDescent="0.55000000000000004">
      <c r="A10" s="40" t="s">
        <v>23</v>
      </c>
      <c r="B10" s="41">
        <v>65</v>
      </c>
    </row>
    <row r="11" spans="1:2" x14ac:dyDescent="0.55000000000000004">
      <c r="A11" s="40" t="s">
        <v>22</v>
      </c>
      <c r="B11" s="41">
        <v>64</v>
      </c>
    </row>
    <row r="12" spans="1:2" x14ac:dyDescent="0.55000000000000004">
      <c r="A12" s="40" t="s">
        <v>6</v>
      </c>
      <c r="B12" s="41">
        <v>63</v>
      </c>
    </row>
    <row r="13" spans="1:2" x14ac:dyDescent="0.55000000000000004">
      <c r="A13" s="40" t="s">
        <v>27</v>
      </c>
      <c r="B13" s="41">
        <v>63</v>
      </c>
    </row>
    <row r="14" spans="1:2" x14ac:dyDescent="0.55000000000000004">
      <c r="A14" s="40" t="s">
        <v>18</v>
      </c>
      <c r="B14" s="41">
        <v>63</v>
      </c>
    </row>
    <row r="15" spans="1:2" x14ac:dyDescent="0.55000000000000004">
      <c r="A15" s="42" t="s">
        <v>52</v>
      </c>
      <c r="B15" s="41">
        <v>62</v>
      </c>
    </row>
    <row r="16" spans="1:2" x14ac:dyDescent="0.55000000000000004">
      <c r="A16" s="40" t="s">
        <v>49</v>
      </c>
      <c r="B16" s="41">
        <v>61</v>
      </c>
    </row>
    <row r="17" spans="1:2" x14ac:dyDescent="0.55000000000000004">
      <c r="A17" s="40" t="s">
        <v>14</v>
      </c>
      <c r="B17" s="41">
        <v>61</v>
      </c>
    </row>
    <row r="18" spans="1:2" x14ac:dyDescent="0.55000000000000004">
      <c r="A18" s="40" t="s">
        <v>21</v>
      </c>
      <c r="B18" s="41">
        <v>60</v>
      </c>
    </row>
    <row r="19" spans="1:2" x14ac:dyDescent="0.55000000000000004">
      <c r="A19" s="40" t="s">
        <v>10</v>
      </c>
      <c r="B19" s="41">
        <v>60</v>
      </c>
    </row>
    <row r="20" spans="1:2" x14ac:dyDescent="0.55000000000000004">
      <c r="A20" s="40" t="s">
        <v>51</v>
      </c>
      <c r="B20" s="41">
        <v>60</v>
      </c>
    </row>
    <row r="21" spans="1:2" x14ac:dyDescent="0.55000000000000004">
      <c r="A21" s="40" t="s">
        <v>25</v>
      </c>
      <c r="B21" s="41">
        <v>60</v>
      </c>
    </row>
    <row r="22" spans="1:2" x14ac:dyDescent="0.55000000000000004">
      <c r="A22" s="40" t="s">
        <v>46</v>
      </c>
      <c r="B22" s="41">
        <v>58</v>
      </c>
    </row>
    <row r="23" spans="1:2" x14ac:dyDescent="0.55000000000000004">
      <c r="A23" s="40" t="s">
        <v>26</v>
      </c>
      <c r="B23" s="41">
        <v>57</v>
      </c>
    </row>
    <row r="24" spans="1:2" x14ac:dyDescent="0.55000000000000004">
      <c r="A24" s="40" t="s">
        <v>13</v>
      </c>
      <c r="B24" s="41">
        <v>57</v>
      </c>
    </row>
    <row r="25" spans="1:2" x14ac:dyDescent="0.55000000000000004">
      <c r="A25" s="40" t="s">
        <v>16</v>
      </c>
      <c r="B25" s="41">
        <v>56</v>
      </c>
    </row>
    <row r="26" spans="1:2" x14ac:dyDescent="0.55000000000000004">
      <c r="A26" s="40" t="s">
        <v>15</v>
      </c>
      <c r="B26" s="41">
        <v>55</v>
      </c>
    </row>
    <row r="27" spans="1:2" x14ac:dyDescent="0.55000000000000004">
      <c r="A27" s="40" t="s">
        <v>44</v>
      </c>
      <c r="B27" s="41">
        <v>55</v>
      </c>
    </row>
    <row r="28" spans="1:2" x14ac:dyDescent="0.55000000000000004">
      <c r="A28" s="40" t="s">
        <v>45</v>
      </c>
      <c r="B28" s="41">
        <v>55</v>
      </c>
    </row>
    <row r="29" spans="1:2" x14ac:dyDescent="0.55000000000000004">
      <c r="A29" s="40" t="s">
        <v>50</v>
      </c>
      <c r="B29" s="41">
        <v>54</v>
      </c>
    </row>
    <row r="30" spans="1:2" x14ac:dyDescent="0.55000000000000004">
      <c r="A30" s="40" t="s">
        <v>17</v>
      </c>
      <c r="B30" s="41">
        <v>50</v>
      </c>
    </row>
    <row r="31" spans="1:2" x14ac:dyDescent="0.55000000000000004">
      <c r="A31" s="40" t="s">
        <v>7</v>
      </c>
      <c r="B31" s="41">
        <v>44</v>
      </c>
    </row>
    <row r="32" spans="1:2" x14ac:dyDescent="0.55000000000000004">
      <c r="A32" s="18"/>
      <c r="B32" s="20"/>
    </row>
  </sheetData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</dc:creator>
  <cp:lastModifiedBy>Boroujerdi, Mehrzad</cp:lastModifiedBy>
  <cp:lastPrinted>2015-02-06T21:44:38Z</cp:lastPrinted>
  <dcterms:created xsi:type="dcterms:W3CDTF">2008-12-04T15:55:55Z</dcterms:created>
  <dcterms:modified xsi:type="dcterms:W3CDTF">2024-03-12T00:00:17Z</dcterms:modified>
</cp:coreProperties>
</file>