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0" yWindow="0" windowWidth="28380" windowHeight="14820" tabRatio="586"/>
  </bookViews>
  <sheets>
    <sheet name="ادوار" sheetId="3" r:id="rId1"/>
  </sheets>
  <definedNames>
    <definedName name="_xlnm._FilterDatabase" localSheetId="0" hidden="1">ادوار!$A$1:$K$189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131" i="3"/>
  <c r="G152" i="3"/>
  <c r="G11" i="3"/>
  <c r="G10" i="3"/>
  <c r="G19" i="3"/>
  <c r="G13" i="3"/>
  <c r="G14" i="3"/>
  <c r="G101" i="3"/>
  <c r="G7" i="3"/>
  <c r="G6" i="3"/>
  <c r="G9" i="3"/>
  <c r="G59" i="3"/>
  <c r="G29" i="3"/>
  <c r="G168" i="3"/>
  <c r="G15" i="3"/>
  <c r="G16" i="3"/>
  <c r="G104" i="3"/>
  <c r="G18" i="3"/>
  <c r="G80" i="3"/>
  <c r="G28" i="3"/>
  <c r="G155" i="3"/>
  <c r="G44" i="3"/>
  <c r="G113" i="3"/>
  <c r="G27" i="3"/>
  <c r="G17" i="3"/>
  <c r="G56" i="3"/>
  <c r="G22" i="3"/>
  <c r="G49" i="3"/>
  <c r="G30" i="3"/>
  <c r="G21" i="3"/>
  <c r="G23" i="3"/>
  <c r="G42" i="3"/>
  <c r="G32" i="3"/>
  <c r="G31" i="3"/>
  <c r="G128" i="3"/>
  <c r="G139" i="3"/>
  <c r="G33" i="3"/>
  <c r="G35" i="3"/>
  <c r="G36" i="3"/>
  <c r="G34" i="3"/>
  <c r="G53" i="3"/>
  <c r="G41" i="3"/>
  <c r="G45" i="3"/>
  <c r="G70" i="3"/>
  <c r="G78" i="3"/>
  <c r="G40" i="3"/>
  <c r="G132" i="3"/>
  <c r="G68" i="3"/>
  <c r="G48" i="3"/>
  <c r="G55" i="3"/>
  <c r="G133" i="3"/>
  <c r="G187" i="3"/>
  <c r="G52" i="3"/>
  <c r="G65" i="3"/>
  <c r="G24" i="3"/>
  <c r="G66" i="3"/>
  <c r="G71" i="3"/>
  <c r="G72" i="3"/>
  <c r="G58" i="3"/>
  <c r="G57" i="3"/>
  <c r="G8" i="3"/>
  <c r="G148" i="3"/>
  <c r="G20" i="3"/>
  <c r="G60" i="3"/>
  <c r="G47" i="3"/>
  <c r="G46" i="3"/>
  <c r="G117" i="3"/>
  <c r="G76" i="3"/>
  <c r="G75" i="3"/>
  <c r="G99" i="3"/>
  <c r="G2" i="3"/>
  <c r="G186" i="3"/>
  <c r="G92" i="3"/>
  <c r="G88" i="3"/>
  <c r="G91" i="3"/>
  <c r="G144" i="3"/>
  <c r="G87" i="3"/>
  <c r="G165" i="3"/>
  <c r="G50" i="3"/>
  <c r="G79" i="3"/>
  <c r="G63" i="3"/>
  <c r="G85" i="3"/>
  <c r="G84" i="3"/>
  <c r="G90" i="3"/>
  <c r="G89" i="3"/>
  <c r="G111" i="3"/>
  <c r="G118" i="3"/>
  <c r="G112" i="3"/>
  <c r="G93" i="3"/>
  <c r="G109" i="3"/>
  <c r="G96" i="3"/>
  <c r="G108" i="3"/>
  <c r="G102" i="3"/>
  <c r="G115" i="3"/>
  <c r="G105" i="3"/>
  <c r="G100" i="3"/>
  <c r="G103" i="3"/>
  <c r="G95" i="3"/>
  <c r="G94" i="3"/>
  <c r="G114" i="3"/>
  <c r="G61" i="3"/>
  <c r="G119" i="3"/>
  <c r="G43" i="3"/>
  <c r="G121" i="3"/>
  <c r="G122" i="3"/>
  <c r="G124" i="3"/>
  <c r="G126" i="3"/>
  <c r="G125" i="3"/>
  <c r="G127" i="3"/>
  <c r="G130" i="3"/>
  <c r="G134" i="3"/>
  <c r="G129" i="3"/>
  <c r="G51" i="3"/>
  <c r="G135" i="3"/>
  <c r="G140" i="3"/>
  <c r="G137" i="3"/>
  <c r="G54" i="3"/>
  <c r="G138" i="3"/>
  <c r="G136" i="3"/>
  <c r="G146" i="3"/>
  <c r="G142" i="3"/>
  <c r="G141" i="3"/>
  <c r="G149" i="3"/>
  <c r="G147" i="3"/>
  <c r="G69" i="3"/>
  <c r="G151" i="3"/>
  <c r="G98" i="3"/>
  <c r="G143" i="3"/>
  <c r="G106" i="3"/>
  <c r="G73" i="3"/>
  <c r="G158" i="3"/>
  <c r="G156" i="3"/>
  <c r="G154" i="3"/>
  <c r="G145" i="3"/>
  <c r="G157" i="3"/>
  <c r="G153" i="3"/>
  <c r="G67" i="3"/>
  <c r="G161" i="3"/>
  <c r="G81" i="3"/>
  <c r="G107" i="3"/>
  <c r="G26" i="3"/>
  <c r="G160" i="3"/>
  <c r="G162" i="3"/>
  <c r="G163" i="3"/>
  <c r="G62" i="3"/>
  <c r="G164" i="3"/>
  <c r="G150" i="3"/>
  <c r="G5" i="3"/>
  <c r="G170" i="3"/>
  <c r="G171" i="3"/>
  <c r="G169" i="3"/>
  <c r="G167" i="3"/>
  <c r="G166" i="3"/>
  <c r="G172" i="3"/>
  <c r="G173" i="3"/>
  <c r="G12" i="3"/>
  <c r="G97" i="3"/>
  <c r="G37" i="3"/>
  <c r="G174" i="3"/>
  <c r="G38" i="3"/>
  <c r="G86" i="3"/>
  <c r="G77" i="3"/>
  <c r="G177" i="3"/>
  <c r="G176" i="3"/>
  <c r="G178" i="3"/>
  <c r="G82" i="3"/>
  <c r="G179" i="3"/>
  <c r="G175" i="3"/>
  <c r="G116" i="3"/>
  <c r="G39" i="3"/>
  <c r="G159" i="3"/>
  <c r="G120" i="3"/>
  <c r="G181" i="3"/>
  <c r="G180" i="3"/>
  <c r="G25" i="3"/>
  <c r="G182" i="3"/>
  <c r="G64" i="3"/>
  <c r="G188" i="3"/>
  <c r="G183" i="3"/>
  <c r="G185" i="3"/>
  <c r="G74" i="3"/>
  <c r="G184" i="3"/>
  <c r="G83" i="3"/>
  <c r="G123" i="3"/>
  <c r="G189" i="3"/>
  <c r="G3" i="3"/>
  <c r="E110" i="3"/>
  <c r="G110" i="3"/>
  <c r="C193" i="3"/>
  <c r="B193" i="3"/>
  <c r="C203" i="3"/>
  <c r="C202" i="3"/>
  <c r="C205" i="3"/>
  <c r="C207" i="3"/>
  <c r="B207" i="3"/>
  <c r="C218" i="3"/>
  <c r="C217" i="3"/>
  <c r="C201" i="3"/>
  <c r="C204" i="3"/>
  <c r="C215" i="3"/>
  <c r="C214" i="3"/>
  <c r="B214" i="3"/>
  <c r="C212" i="3"/>
  <c r="C216" i="3"/>
  <c r="C200" i="3"/>
  <c r="B200" i="3"/>
  <c r="C210" i="3"/>
  <c r="C209" i="3"/>
  <c r="C208" i="3"/>
  <c r="B208" i="3"/>
  <c r="C211" i="3"/>
  <c r="C219" i="3"/>
  <c r="C197" i="3"/>
  <c r="C195" i="3"/>
  <c r="C196" i="3"/>
  <c r="C194" i="3"/>
  <c r="C198" i="3"/>
  <c r="B194" i="3"/>
  <c r="B198" i="3"/>
  <c r="B204" i="3"/>
  <c r="B219" i="3"/>
  <c r="B217" i="3"/>
  <c r="B196" i="3"/>
  <c r="B203" i="3"/>
  <c r="B205" i="3"/>
  <c r="B209" i="3"/>
  <c r="B212" i="3"/>
  <c r="B201" i="3"/>
  <c r="B210" i="3"/>
  <c r="B211" i="3"/>
  <c r="B215" i="3"/>
  <c r="B218" i="3"/>
  <c r="B202" i="3"/>
  <c r="B216" i="3"/>
  <c r="B195" i="3"/>
  <c r="B197" i="3"/>
  <c r="D202" i="3"/>
  <c r="D201" i="3"/>
  <c r="D203" i="3"/>
  <c r="D218" i="3"/>
  <c r="D205" i="3"/>
  <c r="D204" i="3"/>
  <c r="D210" i="3"/>
  <c r="D197" i="3"/>
  <c r="D200" i="3"/>
  <c r="D196" i="3"/>
  <c r="D195" i="3"/>
  <c r="D216" i="3"/>
  <c r="D215" i="3"/>
  <c r="D219" i="3"/>
  <c r="D212" i="3"/>
  <c r="D208" i="3"/>
  <c r="D217" i="3"/>
  <c r="D194" i="3"/>
  <c r="D209" i="3"/>
  <c r="D193" i="3"/>
  <c r="D211" i="3"/>
  <c r="D214" i="3"/>
  <c r="D207" i="3"/>
  <c r="D198" i="3"/>
</calcChain>
</file>

<file path=xl/sharedStrings.xml><?xml version="1.0" encoding="utf-8"?>
<sst xmlns="http://schemas.openxmlformats.org/spreadsheetml/2006/main" count="785" uniqueCount="325">
  <si>
    <t>علی</t>
  </si>
  <si>
    <t>خامنه‌ای</t>
  </si>
  <si>
    <t>تهران</t>
  </si>
  <si>
    <t>علی‌اکبر</t>
  </si>
  <si>
    <t>هاشمی رفسنجانی</t>
  </si>
  <si>
    <t>سید عبدالکریم</t>
  </si>
  <si>
    <t>موسوی اردبیلی</t>
  </si>
  <si>
    <t>مشکینی</t>
  </si>
  <si>
    <t>محمد</t>
  </si>
  <si>
    <t>یوسف</t>
  </si>
  <si>
    <t>صانعی</t>
  </si>
  <si>
    <t>محمدباقر</t>
  </si>
  <si>
    <t>باقر کنی</t>
  </si>
  <si>
    <t>اسدی خوانساری</t>
  </si>
  <si>
    <t>محمدی گیلانی</t>
  </si>
  <si>
    <t>غلامرضا</t>
  </si>
  <si>
    <t>رضوانی</t>
  </si>
  <si>
    <t>احمد</t>
  </si>
  <si>
    <t>آذری قمی</t>
  </si>
  <si>
    <t>سید هادی</t>
  </si>
  <si>
    <t>خسروشاهی</t>
  </si>
  <si>
    <t>حسین</t>
  </si>
  <si>
    <t>راستی</t>
  </si>
  <si>
    <t>ابولحسن</t>
  </si>
  <si>
    <t>مقدسی شیرازی</t>
  </si>
  <si>
    <t>خراسان</t>
  </si>
  <si>
    <t>عباس</t>
  </si>
  <si>
    <t>واعظ طبسی</t>
  </si>
  <si>
    <t>ابولقاسم</t>
  </si>
  <si>
    <t>خزعلی</t>
  </si>
  <si>
    <t>ربانی املشی</t>
  </si>
  <si>
    <t>اسماعیل</t>
  </si>
  <si>
    <t>فردوسی‌پور</t>
  </si>
  <si>
    <t>عبدالجواد</t>
  </si>
  <si>
    <t>غرویان</t>
  </si>
  <si>
    <t>علی‌اصغر</t>
  </si>
  <si>
    <t>معصومی</t>
  </si>
  <si>
    <t>اسلامی تربتی</t>
  </si>
  <si>
    <t>دانش‌زاده مؤمن</t>
  </si>
  <si>
    <t>سمنان</t>
  </si>
  <si>
    <t>سید روح الله</t>
  </si>
  <si>
    <t>خاتمی</t>
  </si>
  <si>
    <t>یزد</t>
  </si>
  <si>
    <t>سید محمد</t>
  </si>
  <si>
    <t>موسوی خوئینی‌ها</t>
  </si>
  <si>
    <t>زنجان</t>
  </si>
  <si>
    <t>هادی</t>
  </si>
  <si>
    <t>باریک‌بین</t>
  </si>
  <si>
    <t>سید اسماعیل</t>
  </si>
  <si>
    <t>موسوی زنجانی</t>
  </si>
  <si>
    <t>عبدالله</t>
  </si>
  <si>
    <t>جوادی آملی</t>
  </si>
  <si>
    <t>مازندران</t>
  </si>
  <si>
    <t>صالحی تفت چاهی</t>
  </si>
  <si>
    <t>سید جعفر</t>
  </si>
  <si>
    <t>کریمی دیوکلاهی</t>
  </si>
  <si>
    <t>محمدی</t>
  </si>
  <si>
    <t>سید کاظم</t>
  </si>
  <si>
    <t>نورمفیدی</t>
  </si>
  <si>
    <t>سید جلال</t>
  </si>
  <si>
    <t>طاهری حسین آبادی</t>
  </si>
  <si>
    <t>اصفهان</t>
  </si>
  <si>
    <t>ایزدی</t>
  </si>
  <si>
    <t>سید حسین</t>
  </si>
  <si>
    <t>مجلسی خادمی</t>
  </si>
  <si>
    <t>سید مهدی</t>
  </si>
  <si>
    <t>یثربی</t>
  </si>
  <si>
    <t>مسلم</t>
  </si>
  <si>
    <t>ملکوتی</t>
  </si>
  <si>
    <t>آذربایجان شرقی</t>
  </si>
  <si>
    <t>میرزا محمد</t>
  </si>
  <si>
    <t>علی انگجی</t>
  </si>
  <si>
    <t>بیوک</t>
  </si>
  <si>
    <t>خلیل‌زاده مروج</t>
  </si>
  <si>
    <t>محسن</t>
  </si>
  <si>
    <t>مجتهد شبستری</t>
  </si>
  <si>
    <t>عبدالحسین</t>
  </si>
  <si>
    <t>تبریزی غروی</t>
  </si>
  <si>
    <t>کردستان</t>
  </si>
  <si>
    <t>صادق</t>
  </si>
  <si>
    <t>احسان‌بخش</t>
  </si>
  <si>
    <t>گیلان</t>
  </si>
  <si>
    <t>محمدعلی</t>
  </si>
  <si>
    <t>امینیان</t>
  </si>
  <si>
    <t>نوری همدانی</t>
  </si>
  <si>
    <t>محمد باقر</t>
  </si>
  <si>
    <t>همدان</t>
  </si>
  <si>
    <t>عبادی</t>
  </si>
  <si>
    <t>سیستان و بلوچستان</t>
  </si>
  <si>
    <t>مولوی</t>
  </si>
  <si>
    <t>اسحاق مدنی</t>
  </si>
  <si>
    <t>کرمان</t>
  </si>
  <si>
    <t>مرتضی</t>
  </si>
  <si>
    <t>فهیم</t>
  </si>
  <si>
    <t>هاشمیان</t>
  </si>
  <si>
    <t>قربانعلی</t>
  </si>
  <si>
    <t>شهمیری</t>
  </si>
  <si>
    <t>کهگیلویه و بویراحمد</t>
  </si>
  <si>
    <t>سید حسن</t>
  </si>
  <si>
    <t>طاهری خرم‌آبادی</t>
  </si>
  <si>
    <t>لرستان</t>
  </si>
  <si>
    <t>طباطبایی</t>
  </si>
  <si>
    <t>غلامحسین</t>
  </si>
  <si>
    <t>جمعی</t>
  </si>
  <si>
    <t>خوزستان</t>
  </si>
  <si>
    <t>موسوی جزایری</t>
  </si>
  <si>
    <t>جنتی</t>
  </si>
  <si>
    <t>قاضی دزفولی</t>
  </si>
  <si>
    <t>مجتهدی</t>
  </si>
  <si>
    <t>روحانی</t>
  </si>
  <si>
    <t>مرکزی</t>
  </si>
  <si>
    <t>فاضل لنکرانی</t>
  </si>
  <si>
    <t>جلال</t>
  </si>
  <si>
    <t>طاهری شمس گلپایگانی</t>
  </si>
  <si>
    <t>آذربایجان غربی</t>
  </si>
  <si>
    <t>احمدی میانجی</t>
  </si>
  <si>
    <t>ملازم معصومی زرندی</t>
  </si>
  <si>
    <t>کرمانشاه</t>
  </si>
  <si>
    <t>مجتبی</t>
  </si>
  <si>
    <t xml:space="preserve">میرزا </t>
  </si>
  <si>
    <t>هرمزگان</t>
  </si>
  <si>
    <t>ابراهیم</t>
  </si>
  <si>
    <t>حاج امینی</t>
  </si>
  <si>
    <t>چهارمحال و بختیاری</t>
  </si>
  <si>
    <t>بوشهر</t>
  </si>
  <si>
    <t>عبدالرحمان</t>
  </si>
  <si>
    <t>حیدری</t>
  </si>
  <si>
    <t>ایلام</t>
  </si>
  <si>
    <t>حائری شیرازی</t>
  </si>
  <si>
    <t>فارس</t>
  </si>
  <si>
    <t>سید علی محمد</t>
  </si>
  <si>
    <t>دستغیب</t>
  </si>
  <si>
    <t>اسدالله</t>
  </si>
  <si>
    <t>ایمانی</t>
  </si>
  <si>
    <t>سید علی اصغر</t>
  </si>
  <si>
    <t>فاضل</t>
  </si>
  <si>
    <t>هرندی</t>
  </si>
  <si>
    <t>محمد مهدی</t>
  </si>
  <si>
    <t>محمد تقی</t>
  </si>
  <si>
    <t>مروارید</t>
  </si>
  <si>
    <t>تولد</t>
  </si>
  <si>
    <t>فوت</t>
  </si>
  <si>
    <t>دور دوم</t>
  </si>
  <si>
    <t>دور سوم</t>
  </si>
  <si>
    <t>دور چهارم</t>
  </si>
  <si>
    <t>سید علی</t>
  </si>
  <si>
    <t>حسینی</t>
  </si>
  <si>
    <t>جمال یوسفی</t>
  </si>
  <si>
    <t>خلخالی</t>
  </si>
  <si>
    <t>واعظ عبائی</t>
  </si>
  <si>
    <t>حسن</t>
  </si>
  <si>
    <t>جمی</t>
  </si>
  <si>
    <t>محمد علی</t>
  </si>
  <si>
    <t>موحدی کرمانی</t>
  </si>
  <si>
    <t>محمد صادق</t>
  </si>
  <si>
    <t>محفوظی</t>
  </si>
  <si>
    <t>فیض گیلانی</t>
  </si>
  <si>
    <t>روحانی راد</t>
  </si>
  <si>
    <t>انواری طباطبایی</t>
  </si>
  <si>
    <t>هبت الله</t>
  </si>
  <si>
    <t>یکتایی</t>
  </si>
  <si>
    <t>سید محسن</t>
  </si>
  <si>
    <t>موسوی تبریزی</t>
  </si>
  <si>
    <t>سید ابولفضل</t>
  </si>
  <si>
    <t>محمد انواری</t>
  </si>
  <si>
    <t>ارومیان</t>
  </si>
  <si>
    <t>حقی</t>
  </si>
  <si>
    <t>بنی‌فضل</t>
  </si>
  <si>
    <t>نجمی</t>
  </si>
  <si>
    <t>مظاهری</t>
  </si>
  <si>
    <t>هاشمی</t>
  </si>
  <si>
    <t>مقتدایی</t>
  </si>
  <si>
    <t>دری نجف‌آبادی</t>
  </si>
  <si>
    <t>عبدالنبی</t>
  </si>
  <si>
    <t>نمازی</t>
  </si>
  <si>
    <t>یزدی</t>
  </si>
  <si>
    <t>علی اکبر</t>
  </si>
  <si>
    <t>خرازی</t>
  </si>
  <si>
    <t>سیدهاشم</t>
  </si>
  <si>
    <t>رسولی محلاتی</t>
  </si>
  <si>
    <t>سید احمد</t>
  </si>
  <si>
    <t>خمینی</t>
  </si>
  <si>
    <t>محمدی ری شهری</t>
  </si>
  <si>
    <t>حبیب الله</t>
  </si>
  <si>
    <t>مهمان نواز</t>
  </si>
  <si>
    <t>علیزاده یزدی</t>
  </si>
  <si>
    <t>تقی</t>
  </si>
  <si>
    <t>مصباح یزدی</t>
  </si>
  <si>
    <t>شفیعی</t>
  </si>
  <si>
    <t>محمدی اراکی</t>
  </si>
  <si>
    <t>موسوی پور شالی</t>
  </si>
  <si>
    <t>سید محمد حسین</t>
  </si>
  <si>
    <t>حسینی ارسنجانی</t>
  </si>
  <si>
    <t>فقیه</t>
  </si>
  <si>
    <t>شیخ موحد</t>
  </si>
  <si>
    <t>محمد جواد</t>
  </si>
  <si>
    <t>حجتی کرمانی</t>
  </si>
  <si>
    <t>محی الدین</t>
  </si>
  <si>
    <t>فاضل هرندی</t>
  </si>
  <si>
    <t>محمدرضا</t>
  </si>
  <si>
    <t>کاظمی</t>
  </si>
  <si>
    <t>سید کرامت الله</t>
  </si>
  <si>
    <t>ملک حسینی</t>
  </si>
  <si>
    <t>زین العابدین</t>
  </si>
  <si>
    <t>قربانی</t>
  </si>
  <si>
    <t>سید صابر</t>
  </si>
  <si>
    <t>جباری</t>
  </si>
  <si>
    <t>سید حبیب الله</t>
  </si>
  <si>
    <t>طاهری</t>
  </si>
  <si>
    <t>ابولفضل</t>
  </si>
  <si>
    <t>خوانساری</t>
  </si>
  <si>
    <t>موسوی همدانی</t>
  </si>
  <si>
    <t>سید عباس</t>
  </si>
  <si>
    <t>خاتم یزدی</t>
  </si>
  <si>
    <t>صابری همدانی</t>
  </si>
  <si>
    <t>امامی کاشانی</t>
  </si>
  <si>
    <t>حاج آخوند</t>
  </si>
  <si>
    <t>هاشم زاده هریسی</t>
  </si>
  <si>
    <t>هاشم</t>
  </si>
  <si>
    <t>قرشی</t>
  </si>
  <si>
    <t>سید اکبر</t>
  </si>
  <si>
    <t>قره باغی</t>
  </si>
  <si>
    <t>مصطفی</t>
  </si>
  <si>
    <t>نورانی</t>
  </si>
  <si>
    <t>اردبیل</t>
  </si>
  <si>
    <t>سید ابولحسن</t>
  </si>
  <si>
    <t>مهدوی</t>
  </si>
  <si>
    <t>رحیم</t>
  </si>
  <si>
    <t>رضا</t>
  </si>
  <si>
    <t>استادی</t>
  </si>
  <si>
    <t>قمی</t>
  </si>
  <si>
    <t>مجید</t>
  </si>
  <si>
    <t>انصاری</t>
  </si>
  <si>
    <t>توسلی</t>
  </si>
  <si>
    <t>سید محمود</t>
  </si>
  <si>
    <t>هاشمی شاهرودی</t>
  </si>
  <si>
    <t>عالمی</t>
  </si>
  <si>
    <t>محمد رضا</t>
  </si>
  <si>
    <t>عباسی فرد</t>
  </si>
  <si>
    <t xml:space="preserve">علی </t>
  </si>
  <si>
    <t>فلاحیان</t>
  </si>
  <si>
    <t>کعبی</t>
  </si>
  <si>
    <t>سید مجتبی</t>
  </si>
  <si>
    <t>بهشتی</t>
  </si>
  <si>
    <t>شیخ محمدی</t>
  </si>
  <si>
    <t>قزوین</t>
  </si>
  <si>
    <t>عبدالقادر</t>
  </si>
  <si>
    <t>زاهدی</t>
  </si>
  <si>
    <t>شیخ الاسلامی</t>
  </si>
  <si>
    <t>ذکرالله</t>
  </si>
  <si>
    <t xml:space="preserve">احمدی </t>
  </si>
  <si>
    <t>تسخیری</t>
  </si>
  <si>
    <t xml:space="preserve">سید محمد نقی </t>
  </si>
  <si>
    <t>شاهرخی</t>
  </si>
  <si>
    <t>نورالله</t>
  </si>
  <si>
    <t>طبرسی</t>
  </si>
  <si>
    <t>لاریجانی</t>
  </si>
  <si>
    <t>میرمحمدی</t>
  </si>
  <si>
    <t>محسنی گرگانی</t>
  </si>
  <si>
    <t>زنده</t>
  </si>
  <si>
    <t>مرده</t>
  </si>
  <si>
    <t>محمدی لائینی</t>
  </si>
  <si>
    <t>محمد حسین</t>
  </si>
  <si>
    <t>احمدی شاهرودی</t>
  </si>
  <si>
    <t>علیرضا</t>
  </si>
  <si>
    <t>اسلامیان</t>
  </si>
  <si>
    <t>بهرامی خوشکار</t>
  </si>
  <si>
    <t>محمدتقی</t>
  </si>
  <si>
    <t>پورمحمدی</t>
  </si>
  <si>
    <t>سید هاشم</t>
  </si>
  <si>
    <t>حسینی بوشهری</t>
  </si>
  <si>
    <t>حیدری آل کثیری</t>
  </si>
  <si>
    <t>خدایی</t>
  </si>
  <si>
    <t>رئیسی</t>
  </si>
  <si>
    <t>رازینی</t>
  </si>
  <si>
    <t>رمضانی</t>
  </si>
  <si>
    <t>علی احمد</t>
  </si>
  <si>
    <t>سلامی</t>
  </si>
  <si>
    <t>عاملی</t>
  </si>
  <si>
    <t>غیاث‌الدین</t>
  </si>
  <si>
    <t>سید یوسف</t>
  </si>
  <si>
    <t>طباطبایی نژاد</t>
  </si>
  <si>
    <t>شریعتی نیاسر</t>
  </si>
  <si>
    <t>شاهچراغی</t>
  </si>
  <si>
    <t>میرابراهیم</t>
  </si>
  <si>
    <t>سید حاتمی</t>
  </si>
  <si>
    <t>عباسعلی</t>
  </si>
  <si>
    <t>سلیمانی</t>
  </si>
  <si>
    <t>علم الهدی</t>
  </si>
  <si>
    <t>عبدالمحمود</t>
  </si>
  <si>
    <t>عبداللهی</t>
  </si>
  <si>
    <t>واعظ موسوی</t>
  </si>
  <si>
    <t>غلامعلی</t>
  </si>
  <si>
    <t>نعیم آبادی</t>
  </si>
  <si>
    <t>ممدوحی</t>
  </si>
  <si>
    <t>معلمی</t>
  </si>
  <si>
    <t>کازرونی</t>
  </si>
  <si>
    <t>فیضی</t>
  </si>
  <si>
    <t>وافی یزدی</t>
  </si>
  <si>
    <t>واعظی</t>
  </si>
  <si>
    <t>فاکر</t>
  </si>
  <si>
    <t>محمدحسین</t>
  </si>
  <si>
    <t>مرعشی شوشتری</t>
  </si>
  <si>
    <t>علوی</t>
  </si>
  <si>
    <t>سید عبدالهادی</t>
  </si>
  <si>
    <t>حسینی شاهرودی</t>
  </si>
  <si>
    <t>گلستان</t>
  </si>
  <si>
    <t>اسلامی</t>
  </si>
  <si>
    <t>حسام‌الدین</t>
  </si>
  <si>
    <t>عسگر</t>
  </si>
  <si>
    <t>دیرباز</t>
  </si>
  <si>
    <t>سید شرف‌الدین</t>
  </si>
  <si>
    <t>مهدوی کنی</t>
  </si>
  <si>
    <t>طه محمدی</t>
  </si>
  <si>
    <t>سن</t>
  </si>
  <si>
    <t>دور اول</t>
  </si>
  <si>
    <t>استان</t>
  </si>
  <si>
    <t>فامیل</t>
  </si>
  <si>
    <t>اسم</t>
  </si>
  <si>
    <t>بیش از 90 سال</t>
  </si>
  <si>
    <t>بین 81 تا 90</t>
  </si>
  <si>
    <t>بین 71  تا 80</t>
  </si>
  <si>
    <t>بین 61 تا 70</t>
  </si>
  <si>
    <t>بین 51 تا 60</t>
  </si>
  <si>
    <t>کمتر از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</si>
</sst>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1" applyNumberFormat="1" applyFont="1"/>
    <xf numFmtId="0" fontId="2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ترکیب سنی دوره</a:t>
            </a:r>
            <a:r>
              <a:rPr lang="fa-IR" baseline="0"/>
              <a:t> چهارم خبرگان</a:t>
            </a:r>
            <a:br>
              <a:rPr lang="fa-IR" baseline="0"/>
            </a:br>
            <a:r>
              <a:rPr lang="fa-IR" baseline="0"/>
              <a:t>(غیر از مرحومین)</a:t>
            </a:r>
            <a:endParaRPr lang="en-US"/>
          </a:p>
        </c:rich>
      </c:tx>
      <c:layout>
        <c:manualLayout>
          <c:xMode val="edge"/>
          <c:yMode val="edge"/>
          <c:x val="0.050085075442725"/>
          <c:y val="0.04138044206871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.0874228201304284"/>
                  <c:y val="0.032064362730824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15842142583187"/>
                  <c:y val="-0.03885733107700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ادوار!$A$193:$A$198</c:f>
              <c:strCache>
                <c:ptCount val="6"/>
                <c:pt idx="0">
                  <c:v>بیش از 90 سال</c:v>
                </c:pt>
                <c:pt idx="1">
                  <c:v>بین 81 تا 90</c:v>
                </c:pt>
                <c:pt idx="2">
                  <c:v>بین 71  تا 80</c:v>
                </c:pt>
                <c:pt idx="3">
                  <c:v>بین 61 تا 70</c:v>
                </c:pt>
                <c:pt idx="4">
                  <c:v>بین 51 تا 60</c:v>
                </c:pt>
                <c:pt idx="5">
                  <c:v>کمتر از 50</c:v>
                </c:pt>
              </c:strCache>
            </c:strRef>
          </c:cat>
          <c:val>
            <c:numRef>
              <c:f>ادوار!$B$193:$B$198</c:f>
              <c:numCache>
                <c:formatCode>General</c:formatCode>
                <c:ptCount val="6"/>
                <c:pt idx="0">
                  <c:v>2.0</c:v>
                </c:pt>
                <c:pt idx="1">
                  <c:v>19.0</c:v>
                </c:pt>
                <c:pt idx="2">
                  <c:v>19.0</c:v>
                </c:pt>
                <c:pt idx="3">
                  <c:v>17.0</c:v>
                </c:pt>
                <c:pt idx="4">
                  <c:v>18.0</c:v>
                </c:pt>
                <c:pt idx="5">
                  <c:v>1.0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546652</xdr:colOff>
      <xdr:row>193</xdr:row>
      <xdr:rowOff>165652</xdr:rowOff>
    </xdr:from>
    <xdr:to>
      <xdr:col>11</xdr:col>
      <xdr:colOff>687456</xdr:colOff>
      <xdr:row>215</xdr:row>
      <xdr:rowOff>79513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zoomScale="115" zoomScaleNormal="115" zoomScalePageLayoutView="115" workbookViewId="0">
      <pane ySplit="1" topLeftCell="A2" activePane="bottomLeft" state="frozen"/>
      <selection pane="bottomLeft" activeCell="C188" sqref="C188"/>
    </sheetView>
  </sheetViews>
  <sheetFormatPr baseColWidth="10" defaultColWidth="8.83203125" defaultRowHeight="14" x14ac:dyDescent="0"/>
  <cols>
    <col min="1" max="1" width="19.5" customWidth="1"/>
    <col min="2" max="2" width="27.5" customWidth="1"/>
    <col min="3" max="3" width="22" customWidth="1"/>
    <col min="4" max="4" width="5.6640625" customWidth="1"/>
    <col min="8" max="8" width="4.5" customWidth="1"/>
    <col min="9" max="9" width="4.33203125" customWidth="1"/>
    <col min="10" max="11" width="5" customWidth="1"/>
  </cols>
  <sheetData>
    <row r="1" spans="1:11" s="5" customFormat="1" ht="27" customHeight="1">
      <c r="A1" s="2" t="s">
        <v>318</v>
      </c>
      <c r="B1" s="2" t="s">
        <v>317</v>
      </c>
      <c r="C1" s="2" t="s">
        <v>316</v>
      </c>
      <c r="D1" s="3"/>
      <c r="E1" s="3" t="s">
        <v>140</v>
      </c>
      <c r="F1" s="3" t="s">
        <v>141</v>
      </c>
      <c r="G1" s="3" t="s">
        <v>314</v>
      </c>
      <c r="H1" s="4" t="s">
        <v>315</v>
      </c>
      <c r="I1" s="4" t="s">
        <v>142</v>
      </c>
      <c r="J1" s="4" t="s">
        <v>143</v>
      </c>
      <c r="K1" s="4" t="s">
        <v>144</v>
      </c>
    </row>
    <row r="2" spans="1:11">
      <c r="A2" t="s">
        <v>28</v>
      </c>
      <c r="B2" t="s">
        <v>29</v>
      </c>
      <c r="C2" t="s">
        <v>25</v>
      </c>
      <c r="D2" t="s">
        <v>260</v>
      </c>
      <c r="E2">
        <v>1304</v>
      </c>
      <c r="F2">
        <v>1394</v>
      </c>
      <c r="G2">
        <f t="shared" ref="G2:G33" si="0">IF(F2&lt;&gt;0,F2-E2,1394-E2)</f>
        <v>90</v>
      </c>
      <c r="H2">
        <v>1</v>
      </c>
      <c r="I2">
        <v>1</v>
      </c>
      <c r="J2">
        <v>1</v>
      </c>
      <c r="K2">
        <v>1</v>
      </c>
    </row>
    <row r="3" spans="1:11">
      <c r="A3" t="s">
        <v>284</v>
      </c>
      <c r="B3" t="s">
        <v>285</v>
      </c>
      <c r="C3" t="s">
        <v>224</v>
      </c>
      <c r="D3" t="s">
        <v>259</v>
      </c>
      <c r="E3">
        <v>1303</v>
      </c>
      <c r="G3">
        <f t="shared" si="0"/>
        <v>91</v>
      </c>
      <c r="K3">
        <v>1</v>
      </c>
    </row>
    <row r="4" spans="1:11">
      <c r="A4" t="s">
        <v>98</v>
      </c>
      <c r="B4" t="s">
        <v>278</v>
      </c>
      <c r="C4" t="s">
        <v>224</v>
      </c>
      <c r="D4" t="s">
        <v>259</v>
      </c>
      <c r="E4">
        <v>1341</v>
      </c>
      <c r="G4">
        <f t="shared" si="0"/>
        <v>53</v>
      </c>
      <c r="K4">
        <v>1</v>
      </c>
    </row>
    <row r="5" spans="1:11">
      <c r="A5" t="s">
        <v>82</v>
      </c>
      <c r="B5" t="s">
        <v>83</v>
      </c>
      <c r="C5" t="s">
        <v>81</v>
      </c>
      <c r="D5" t="s">
        <v>260</v>
      </c>
      <c r="E5">
        <v>1305</v>
      </c>
      <c r="F5">
        <v>1394</v>
      </c>
      <c r="G5">
        <f t="shared" si="0"/>
        <v>89</v>
      </c>
      <c r="H5">
        <v>1</v>
      </c>
      <c r="I5">
        <v>1</v>
      </c>
      <c r="J5">
        <v>1</v>
      </c>
      <c r="K5">
        <v>1</v>
      </c>
    </row>
    <row r="6" spans="1:11">
      <c r="A6" t="s">
        <v>92</v>
      </c>
      <c r="B6" t="s">
        <v>171</v>
      </c>
      <c r="C6" t="s">
        <v>61</v>
      </c>
      <c r="D6" t="s">
        <v>259</v>
      </c>
      <c r="E6">
        <v>1314</v>
      </c>
      <c r="G6">
        <f t="shared" si="0"/>
        <v>80</v>
      </c>
      <c r="I6">
        <v>1</v>
      </c>
      <c r="J6">
        <v>1</v>
      </c>
      <c r="K6">
        <v>1</v>
      </c>
    </row>
    <row r="7" spans="1:11">
      <c r="A7" t="s">
        <v>21</v>
      </c>
      <c r="B7" t="s">
        <v>169</v>
      </c>
      <c r="C7" t="s">
        <v>61</v>
      </c>
      <c r="D7" t="s">
        <v>259</v>
      </c>
      <c r="E7">
        <v>1312</v>
      </c>
      <c r="G7">
        <f t="shared" si="0"/>
        <v>82</v>
      </c>
      <c r="I7">
        <v>1</v>
      </c>
      <c r="J7">
        <v>1</v>
      </c>
    </row>
    <row r="8" spans="1:11">
      <c r="A8" t="s">
        <v>8</v>
      </c>
      <c r="B8" t="s">
        <v>14</v>
      </c>
      <c r="C8" t="s">
        <v>2</v>
      </c>
      <c r="D8" t="s">
        <v>260</v>
      </c>
      <c r="E8">
        <v>1307</v>
      </c>
      <c r="F8">
        <v>1393</v>
      </c>
      <c r="G8">
        <f t="shared" si="0"/>
        <v>86</v>
      </c>
      <c r="H8">
        <v>1</v>
      </c>
      <c r="I8">
        <v>1</v>
      </c>
      <c r="J8">
        <v>1</v>
      </c>
      <c r="K8">
        <v>1</v>
      </c>
    </row>
    <row r="9" spans="1:11">
      <c r="A9" t="s">
        <v>225</v>
      </c>
      <c r="B9" t="s">
        <v>226</v>
      </c>
      <c r="C9" t="s">
        <v>61</v>
      </c>
      <c r="D9" t="s">
        <v>259</v>
      </c>
      <c r="E9">
        <v>1341</v>
      </c>
      <c r="G9">
        <f t="shared" si="0"/>
        <v>53</v>
      </c>
      <c r="J9">
        <v>1</v>
      </c>
      <c r="K9">
        <v>1</v>
      </c>
    </row>
    <row r="10" spans="1:11">
      <c r="A10" t="s">
        <v>21</v>
      </c>
      <c r="B10" t="s">
        <v>282</v>
      </c>
      <c r="C10" t="s">
        <v>61</v>
      </c>
      <c r="D10" t="s">
        <v>259</v>
      </c>
      <c r="E10">
        <v>1312</v>
      </c>
      <c r="G10">
        <f t="shared" si="0"/>
        <v>82</v>
      </c>
      <c r="K10">
        <v>1</v>
      </c>
    </row>
    <row r="11" spans="1:11">
      <c r="A11" t="s">
        <v>43</v>
      </c>
      <c r="B11" t="s">
        <v>146</v>
      </c>
      <c r="C11" t="s">
        <v>61</v>
      </c>
      <c r="D11" t="s">
        <v>259</v>
      </c>
      <c r="E11">
        <v>1313</v>
      </c>
      <c r="G11">
        <f t="shared" si="0"/>
        <v>81</v>
      </c>
      <c r="H11">
        <v>1</v>
      </c>
    </row>
    <row r="12" spans="1:11">
      <c r="A12" t="s">
        <v>98</v>
      </c>
      <c r="B12" t="s">
        <v>99</v>
      </c>
      <c r="C12" t="s">
        <v>100</v>
      </c>
      <c r="D12" t="s">
        <v>260</v>
      </c>
      <c r="E12">
        <v>1317</v>
      </c>
      <c r="F12">
        <v>1392</v>
      </c>
      <c r="G12">
        <f t="shared" si="0"/>
        <v>75</v>
      </c>
      <c r="H12">
        <v>1</v>
      </c>
      <c r="I12">
        <v>1</v>
      </c>
      <c r="J12">
        <v>1</v>
      </c>
      <c r="K12">
        <v>1</v>
      </c>
    </row>
    <row r="13" spans="1:11">
      <c r="A13" t="s">
        <v>280</v>
      </c>
      <c r="B13" t="s">
        <v>281</v>
      </c>
      <c r="C13" t="s">
        <v>61</v>
      </c>
      <c r="D13" t="s">
        <v>259</v>
      </c>
      <c r="E13">
        <v>1323</v>
      </c>
      <c r="G13">
        <f t="shared" si="0"/>
        <v>71</v>
      </c>
      <c r="K13">
        <v>1</v>
      </c>
    </row>
    <row r="14" spans="1:11">
      <c r="A14" t="s">
        <v>289</v>
      </c>
      <c r="B14" t="s">
        <v>290</v>
      </c>
      <c r="C14" t="s">
        <v>61</v>
      </c>
      <c r="D14" t="s">
        <v>259</v>
      </c>
      <c r="E14">
        <v>1326</v>
      </c>
      <c r="G14">
        <f t="shared" si="0"/>
        <v>68</v>
      </c>
      <c r="K14">
        <v>1</v>
      </c>
    </row>
    <row r="15" spans="1:11">
      <c r="A15" t="s">
        <v>95</v>
      </c>
      <c r="B15" t="s">
        <v>172</v>
      </c>
      <c r="C15" t="s">
        <v>127</v>
      </c>
      <c r="D15" t="s">
        <v>259</v>
      </c>
      <c r="E15">
        <v>1324</v>
      </c>
      <c r="G15">
        <f t="shared" si="0"/>
        <v>70</v>
      </c>
      <c r="I15">
        <v>1</v>
      </c>
      <c r="J15">
        <v>1</v>
      </c>
      <c r="K15">
        <v>1</v>
      </c>
    </row>
    <row r="16" spans="1:11">
      <c r="A16" t="s">
        <v>227</v>
      </c>
      <c r="B16" t="s">
        <v>56</v>
      </c>
      <c r="C16" t="s">
        <v>127</v>
      </c>
      <c r="D16" t="s">
        <v>259</v>
      </c>
      <c r="E16">
        <v>1341</v>
      </c>
      <c r="G16">
        <f t="shared" si="0"/>
        <v>53</v>
      </c>
      <c r="J16">
        <v>1</v>
      </c>
    </row>
    <row r="17" spans="1:11">
      <c r="A17" t="s">
        <v>74</v>
      </c>
      <c r="B17" t="s">
        <v>75</v>
      </c>
      <c r="C17" t="s">
        <v>69</v>
      </c>
      <c r="D17" t="s">
        <v>259</v>
      </c>
      <c r="E17">
        <v>1316</v>
      </c>
      <c r="G17">
        <f t="shared" si="0"/>
        <v>78</v>
      </c>
      <c r="H17">
        <v>1</v>
      </c>
      <c r="I17">
        <v>1</v>
      </c>
      <c r="J17">
        <v>1</v>
      </c>
      <c r="K17">
        <v>1</v>
      </c>
    </row>
    <row r="18" spans="1:11">
      <c r="A18" t="s">
        <v>0</v>
      </c>
      <c r="B18" t="s">
        <v>165</v>
      </c>
      <c r="C18" t="s">
        <v>69</v>
      </c>
      <c r="D18" t="s">
        <v>259</v>
      </c>
      <c r="E18">
        <v>1311</v>
      </c>
      <c r="G18">
        <f t="shared" si="0"/>
        <v>83</v>
      </c>
      <c r="I18">
        <v>1</v>
      </c>
      <c r="J18">
        <v>1</v>
      </c>
    </row>
    <row r="19" spans="1:11">
      <c r="A19" t="s">
        <v>59</v>
      </c>
      <c r="B19" t="s">
        <v>60</v>
      </c>
      <c r="C19" t="s">
        <v>61</v>
      </c>
      <c r="D19" t="s">
        <v>260</v>
      </c>
      <c r="E19">
        <v>1305</v>
      </c>
      <c r="F19">
        <v>1392</v>
      </c>
      <c r="G19">
        <f t="shared" si="0"/>
        <v>87</v>
      </c>
      <c r="H19">
        <v>1</v>
      </c>
      <c r="I19">
        <v>1</v>
      </c>
      <c r="J19">
        <v>1</v>
      </c>
    </row>
    <row r="20" spans="1:11">
      <c r="A20" t="s">
        <v>3</v>
      </c>
      <c r="B20" t="s">
        <v>7</v>
      </c>
      <c r="C20" t="s">
        <v>2</v>
      </c>
      <c r="D20" t="s">
        <v>260</v>
      </c>
      <c r="E20">
        <v>1300</v>
      </c>
      <c r="F20">
        <v>1386</v>
      </c>
      <c r="G20">
        <f t="shared" si="0"/>
        <v>86</v>
      </c>
      <c r="H20">
        <v>1</v>
      </c>
      <c r="I20">
        <v>1</v>
      </c>
      <c r="J20">
        <v>1</v>
      </c>
    </row>
    <row r="21" spans="1:11">
      <c r="A21" t="s">
        <v>218</v>
      </c>
      <c r="B21" t="s">
        <v>217</v>
      </c>
      <c r="C21" t="s">
        <v>69</v>
      </c>
      <c r="D21" t="s">
        <v>259</v>
      </c>
      <c r="E21">
        <v>1317</v>
      </c>
      <c r="G21">
        <f t="shared" si="0"/>
        <v>77</v>
      </c>
      <c r="J21">
        <v>1</v>
      </c>
      <c r="K21">
        <v>1</v>
      </c>
    </row>
    <row r="22" spans="1:11">
      <c r="A22" t="s">
        <v>161</v>
      </c>
      <c r="B22" t="s">
        <v>162</v>
      </c>
      <c r="C22" t="s">
        <v>69</v>
      </c>
      <c r="D22" t="s">
        <v>259</v>
      </c>
      <c r="E22">
        <v>1329</v>
      </c>
      <c r="G22">
        <f t="shared" si="0"/>
        <v>65</v>
      </c>
      <c r="H22">
        <v>1</v>
      </c>
      <c r="J22">
        <v>1</v>
      </c>
    </row>
    <row r="23" spans="1:11">
      <c r="A23" t="s">
        <v>159</v>
      </c>
      <c r="B23" t="s">
        <v>160</v>
      </c>
      <c r="C23" t="s">
        <v>69</v>
      </c>
      <c r="D23" t="s">
        <v>259</v>
      </c>
      <c r="E23">
        <v>1302</v>
      </c>
      <c r="G23">
        <f t="shared" si="0"/>
        <v>92</v>
      </c>
      <c r="H23">
        <v>1</v>
      </c>
    </row>
    <row r="24" spans="1:11">
      <c r="A24" t="s">
        <v>15</v>
      </c>
      <c r="B24" t="s">
        <v>16</v>
      </c>
      <c r="C24" t="s">
        <v>2</v>
      </c>
      <c r="D24" t="s">
        <v>260</v>
      </c>
      <c r="E24">
        <v>1309</v>
      </c>
      <c r="F24">
        <v>1392</v>
      </c>
      <c r="G24">
        <f t="shared" si="0"/>
        <v>83</v>
      </c>
      <c r="H24">
        <v>1</v>
      </c>
      <c r="I24">
        <v>1</v>
      </c>
      <c r="J24">
        <v>1</v>
      </c>
    </row>
    <row r="25" spans="1:11">
      <c r="A25" t="s">
        <v>119</v>
      </c>
      <c r="B25" t="s">
        <v>164</v>
      </c>
      <c r="C25" t="s">
        <v>120</v>
      </c>
      <c r="D25" t="s">
        <v>260</v>
      </c>
      <c r="E25">
        <v>1298</v>
      </c>
      <c r="F25">
        <v>1381</v>
      </c>
      <c r="G25">
        <f t="shared" si="0"/>
        <v>83</v>
      </c>
      <c r="H25">
        <v>1</v>
      </c>
      <c r="I25">
        <v>1</v>
      </c>
      <c r="J25">
        <v>1</v>
      </c>
    </row>
    <row r="26" spans="1:11">
      <c r="A26" t="s">
        <v>21</v>
      </c>
      <c r="B26" t="s">
        <v>116</v>
      </c>
      <c r="C26" t="s">
        <v>117</v>
      </c>
      <c r="D26" t="s">
        <v>260</v>
      </c>
      <c r="E26">
        <v>1311</v>
      </c>
      <c r="F26">
        <v>1393</v>
      </c>
      <c r="G26">
        <f t="shared" si="0"/>
        <v>82</v>
      </c>
      <c r="H26">
        <v>1</v>
      </c>
      <c r="J26">
        <v>1</v>
      </c>
      <c r="K26">
        <v>1</v>
      </c>
    </row>
    <row r="27" spans="1:11">
      <c r="A27" t="s">
        <v>8</v>
      </c>
      <c r="B27" t="s">
        <v>297</v>
      </c>
      <c r="C27" t="s">
        <v>69</v>
      </c>
      <c r="D27" t="s">
        <v>259</v>
      </c>
      <c r="E27">
        <v>1307</v>
      </c>
      <c r="G27">
        <f t="shared" si="0"/>
        <v>87</v>
      </c>
      <c r="K27">
        <v>1</v>
      </c>
    </row>
    <row r="28" spans="1:11">
      <c r="A28" t="s">
        <v>267</v>
      </c>
      <c r="B28" t="s">
        <v>268</v>
      </c>
      <c r="C28" t="s">
        <v>69</v>
      </c>
      <c r="D28" t="s">
        <v>259</v>
      </c>
      <c r="E28">
        <v>1335</v>
      </c>
      <c r="G28">
        <f t="shared" si="0"/>
        <v>59</v>
      </c>
      <c r="K28">
        <v>1</v>
      </c>
    </row>
    <row r="29" spans="1:11">
      <c r="A29" t="s">
        <v>65</v>
      </c>
      <c r="B29" t="s">
        <v>66</v>
      </c>
      <c r="C29" t="s">
        <v>61</v>
      </c>
      <c r="D29" t="s">
        <v>260</v>
      </c>
      <c r="E29">
        <v>1304</v>
      </c>
      <c r="F29">
        <v>1385</v>
      </c>
      <c r="G29">
        <f t="shared" si="0"/>
        <v>81</v>
      </c>
      <c r="H29">
        <v>1</v>
      </c>
      <c r="I29">
        <v>1</v>
      </c>
      <c r="J29">
        <v>1</v>
      </c>
    </row>
    <row r="30" spans="1:11">
      <c r="A30" t="s">
        <v>43</v>
      </c>
      <c r="B30" t="s">
        <v>291</v>
      </c>
      <c r="C30" t="s">
        <v>69</v>
      </c>
      <c r="D30" t="s">
        <v>259</v>
      </c>
      <c r="E30">
        <v>1343</v>
      </c>
      <c r="G30">
        <f t="shared" si="0"/>
        <v>51</v>
      </c>
      <c r="K30">
        <v>1</v>
      </c>
    </row>
    <row r="31" spans="1:11">
      <c r="A31" t="s">
        <v>3</v>
      </c>
      <c r="B31" t="s">
        <v>219</v>
      </c>
      <c r="C31" t="s">
        <v>114</v>
      </c>
      <c r="D31" t="s">
        <v>259</v>
      </c>
      <c r="E31">
        <v>1307</v>
      </c>
      <c r="G31">
        <f t="shared" si="0"/>
        <v>87</v>
      </c>
      <c r="H31">
        <v>1</v>
      </c>
      <c r="I31">
        <v>1</v>
      </c>
      <c r="J31">
        <v>1</v>
      </c>
      <c r="K31">
        <v>1</v>
      </c>
    </row>
    <row r="32" spans="1:11">
      <c r="A32" t="s">
        <v>309</v>
      </c>
      <c r="B32" t="s">
        <v>310</v>
      </c>
      <c r="C32" t="s">
        <v>114</v>
      </c>
      <c r="D32" t="s">
        <v>259</v>
      </c>
      <c r="E32">
        <v>1338</v>
      </c>
      <c r="G32">
        <f t="shared" si="0"/>
        <v>56</v>
      </c>
      <c r="K32">
        <v>1</v>
      </c>
    </row>
    <row r="33" spans="1:11">
      <c r="A33" t="s">
        <v>150</v>
      </c>
      <c r="B33" t="s">
        <v>174</v>
      </c>
      <c r="C33" t="s">
        <v>114</v>
      </c>
      <c r="D33" t="s">
        <v>259</v>
      </c>
      <c r="E33">
        <v>1354</v>
      </c>
      <c r="G33">
        <f t="shared" si="0"/>
        <v>40</v>
      </c>
      <c r="K33">
        <v>1</v>
      </c>
    </row>
    <row r="34" spans="1:11">
      <c r="A34" t="s">
        <v>173</v>
      </c>
      <c r="B34" t="s">
        <v>174</v>
      </c>
      <c r="C34" t="s">
        <v>124</v>
      </c>
      <c r="D34" t="s">
        <v>259</v>
      </c>
      <c r="E34">
        <v>1324</v>
      </c>
      <c r="G34">
        <f t="shared" ref="G34:G65" si="1">IF(F34&lt;&gt;0,F34-E34,1394-E34)</f>
        <v>70</v>
      </c>
      <c r="I34">
        <v>1</v>
      </c>
      <c r="J34">
        <v>1</v>
      </c>
      <c r="K34">
        <v>1</v>
      </c>
    </row>
    <row r="35" spans="1:11">
      <c r="A35" t="s">
        <v>121</v>
      </c>
      <c r="B35" t="s">
        <v>147</v>
      </c>
      <c r="C35" t="s">
        <v>124</v>
      </c>
      <c r="D35" t="s">
        <v>259</v>
      </c>
      <c r="E35">
        <v>1318</v>
      </c>
      <c r="G35">
        <f t="shared" si="1"/>
        <v>76</v>
      </c>
      <c r="H35">
        <v>1</v>
      </c>
    </row>
    <row r="36" spans="1:11">
      <c r="A36" t="s">
        <v>269</v>
      </c>
      <c r="B36" t="s">
        <v>270</v>
      </c>
      <c r="C36" t="s">
        <v>124</v>
      </c>
      <c r="D36" t="s">
        <v>259</v>
      </c>
      <c r="E36">
        <v>1335</v>
      </c>
      <c r="G36">
        <f t="shared" si="1"/>
        <v>59</v>
      </c>
      <c r="K36">
        <v>1</v>
      </c>
    </row>
    <row r="37" spans="1:11">
      <c r="A37" t="s">
        <v>205</v>
      </c>
      <c r="B37" t="s">
        <v>206</v>
      </c>
      <c r="C37" t="s">
        <v>52</v>
      </c>
      <c r="D37" t="s">
        <v>260</v>
      </c>
      <c r="E37">
        <v>1317</v>
      </c>
      <c r="F37">
        <v>1393</v>
      </c>
      <c r="G37">
        <f t="shared" si="1"/>
        <v>76</v>
      </c>
      <c r="I37">
        <v>1</v>
      </c>
      <c r="J37">
        <v>1</v>
      </c>
      <c r="K37">
        <v>1</v>
      </c>
    </row>
    <row r="38" spans="1:11">
      <c r="A38" t="s">
        <v>46</v>
      </c>
      <c r="B38" t="s">
        <v>157</v>
      </c>
      <c r="C38" t="s">
        <v>52</v>
      </c>
      <c r="D38" t="s">
        <v>260</v>
      </c>
      <c r="E38">
        <v>1302</v>
      </c>
      <c r="F38">
        <v>1378</v>
      </c>
      <c r="G38">
        <f t="shared" si="1"/>
        <v>76</v>
      </c>
      <c r="H38">
        <v>1</v>
      </c>
      <c r="I38">
        <v>1</v>
      </c>
      <c r="J38">
        <v>1</v>
      </c>
    </row>
    <row r="39" spans="1:11">
      <c r="A39" t="s">
        <v>65</v>
      </c>
      <c r="B39" t="s">
        <v>109</v>
      </c>
      <c r="C39" t="s">
        <v>110</v>
      </c>
      <c r="D39" t="s">
        <v>260</v>
      </c>
      <c r="E39">
        <v>1303</v>
      </c>
      <c r="F39">
        <v>1379</v>
      </c>
      <c r="G39">
        <f t="shared" si="1"/>
        <v>76</v>
      </c>
      <c r="H39">
        <v>1</v>
      </c>
      <c r="I39">
        <v>1</v>
      </c>
      <c r="J39">
        <v>1</v>
      </c>
    </row>
    <row r="40" spans="1:11">
      <c r="A40" t="s">
        <v>11</v>
      </c>
      <c r="B40" t="s">
        <v>12</v>
      </c>
      <c r="C40" t="s">
        <v>2</v>
      </c>
      <c r="D40" t="s">
        <v>259</v>
      </c>
      <c r="E40">
        <v>1305</v>
      </c>
      <c r="G40">
        <f t="shared" si="1"/>
        <v>89</v>
      </c>
      <c r="H40">
        <v>1</v>
      </c>
      <c r="I40">
        <v>1</v>
      </c>
      <c r="K40">
        <v>1</v>
      </c>
    </row>
    <row r="41" spans="1:11">
      <c r="A41" t="s">
        <v>11</v>
      </c>
      <c r="B41" t="s">
        <v>13</v>
      </c>
      <c r="C41" t="s">
        <v>2</v>
      </c>
      <c r="D41" t="s">
        <v>259</v>
      </c>
      <c r="E41">
        <v>1306</v>
      </c>
      <c r="G41">
        <f t="shared" si="1"/>
        <v>88</v>
      </c>
      <c r="H41">
        <v>1</v>
      </c>
      <c r="I41">
        <v>1</v>
      </c>
      <c r="J41">
        <v>1</v>
      </c>
    </row>
    <row r="42" spans="1:11">
      <c r="A42" t="s">
        <v>0</v>
      </c>
      <c r="B42" t="s">
        <v>115</v>
      </c>
      <c r="C42" t="s">
        <v>114</v>
      </c>
      <c r="D42" t="s">
        <v>260</v>
      </c>
      <c r="E42">
        <v>1305</v>
      </c>
      <c r="F42">
        <v>1379</v>
      </c>
      <c r="G42">
        <f t="shared" si="1"/>
        <v>74</v>
      </c>
      <c r="H42">
        <v>1</v>
      </c>
      <c r="I42">
        <v>1</v>
      </c>
      <c r="J42">
        <v>1</v>
      </c>
    </row>
    <row r="43" spans="1:11">
      <c r="A43" t="s">
        <v>48</v>
      </c>
      <c r="B43" t="s">
        <v>49</v>
      </c>
      <c r="C43" t="s">
        <v>45</v>
      </c>
      <c r="D43" t="s">
        <v>260</v>
      </c>
      <c r="E43">
        <v>1307</v>
      </c>
      <c r="F43">
        <v>1381</v>
      </c>
      <c r="G43">
        <f t="shared" si="1"/>
        <v>74</v>
      </c>
      <c r="H43">
        <v>1</v>
      </c>
      <c r="I43">
        <v>1</v>
      </c>
      <c r="J43">
        <v>1</v>
      </c>
    </row>
    <row r="44" spans="1:11">
      <c r="A44" t="s">
        <v>72</v>
      </c>
      <c r="B44" t="s">
        <v>73</v>
      </c>
      <c r="C44" t="s">
        <v>69</v>
      </c>
      <c r="D44" t="s">
        <v>260</v>
      </c>
      <c r="E44">
        <v>1309</v>
      </c>
      <c r="F44">
        <v>1380</v>
      </c>
      <c r="G44">
        <f t="shared" si="1"/>
        <v>71</v>
      </c>
      <c r="H44">
        <v>1</v>
      </c>
      <c r="I44">
        <v>1</v>
      </c>
      <c r="J44">
        <v>1</v>
      </c>
    </row>
    <row r="45" spans="1:11">
      <c r="A45" t="s">
        <v>8</v>
      </c>
      <c r="B45" t="s">
        <v>215</v>
      </c>
      <c r="C45" t="s">
        <v>2</v>
      </c>
      <c r="D45" t="s">
        <v>259</v>
      </c>
      <c r="E45">
        <v>1310</v>
      </c>
      <c r="G45">
        <f t="shared" si="1"/>
        <v>84</v>
      </c>
      <c r="I45">
        <v>1</v>
      </c>
      <c r="J45">
        <v>1</v>
      </c>
      <c r="K45">
        <v>1</v>
      </c>
    </row>
    <row r="46" spans="1:11">
      <c r="A46" t="s">
        <v>8</v>
      </c>
      <c r="B46" t="s">
        <v>175</v>
      </c>
      <c r="C46" t="s">
        <v>2</v>
      </c>
      <c r="D46" t="s">
        <v>259</v>
      </c>
      <c r="E46">
        <v>1310</v>
      </c>
      <c r="G46">
        <f t="shared" si="1"/>
        <v>84</v>
      </c>
      <c r="I46">
        <v>1</v>
      </c>
      <c r="J46">
        <v>1</v>
      </c>
      <c r="K46">
        <v>1</v>
      </c>
    </row>
    <row r="47" spans="1:11">
      <c r="A47" t="s">
        <v>3</v>
      </c>
      <c r="B47" t="s">
        <v>4</v>
      </c>
      <c r="C47" t="s">
        <v>2</v>
      </c>
      <c r="D47" t="s">
        <v>259</v>
      </c>
      <c r="E47">
        <v>1313</v>
      </c>
      <c r="G47">
        <f t="shared" si="1"/>
        <v>81</v>
      </c>
      <c r="H47">
        <v>1</v>
      </c>
      <c r="I47">
        <v>1</v>
      </c>
      <c r="K47">
        <v>1</v>
      </c>
    </row>
    <row r="48" spans="1:11">
      <c r="A48" t="s">
        <v>161</v>
      </c>
      <c r="B48" t="s">
        <v>177</v>
      </c>
      <c r="C48" t="s">
        <v>2</v>
      </c>
      <c r="D48" t="s">
        <v>259</v>
      </c>
      <c r="E48">
        <v>1316</v>
      </c>
      <c r="G48">
        <f t="shared" si="1"/>
        <v>78</v>
      </c>
      <c r="I48">
        <v>1</v>
      </c>
      <c r="J48">
        <v>1</v>
      </c>
      <c r="K48">
        <v>1</v>
      </c>
    </row>
    <row r="49" spans="1:11">
      <c r="A49" t="s">
        <v>163</v>
      </c>
      <c r="B49" t="s">
        <v>162</v>
      </c>
      <c r="C49" t="s">
        <v>69</v>
      </c>
      <c r="D49" t="s">
        <v>260</v>
      </c>
      <c r="E49">
        <v>1314</v>
      </c>
      <c r="F49">
        <v>1382</v>
      </c>
      <c r="G49">
        <f t="shared" si="1"/>
        <v>68</v>
      </c>
      <c r="H49">
        <v>1</v>
      </c>
      <c r="I49">
        <v>1</v>
      </c>
      <c r="J49">
        <v>1</v>
      </c>
    </row>
    <row r="50" spans="1:11">
      <c r="A50" t="s">
        <v>31</v>
      </c>
      <c r="B50" t="s">
        <v>32</v>
      </c>
      <c r="C50" t="s">
        <v>25</v>
      </c>
      <c r="D50" t="s">
        <v>260</v>
      </c>
      <c r="E50">
        <v>1317</v>
      </c>
      <c r="F50">
        <v>1385</v>
      </c>
      <c r="G50">
        <f t="shared" si="1"/>
        <v>68</v>
      </c>
      <c r="H50">
        <v>1</v>
      </c>
      <c r="I50">
        <v>1</v>
      </c>
      <c r="J50">
        <v>1</v>
      </c>
    </row>
    <row r="51" spans="1:11">
      <c r="A51" t="s">
        <v>65</v>
      </c>
      <c r="B51" t="s">
        <v>87</v>
      </c>
      <c r="C51" t="s">
        <v>88</v>
      </c>
      <c r="D51" t="s">
        <v>260</v>
      </c>
      <c r="E51">
        <v>1315</v>
      </c>
      <c r="F51">
        <v>1383</v>
      </c>
      <c r="G51">
        <f t="shared" si="1"/>
        <v>68</v>
      </c>
      <c r="H51">
        <v>1</v>
      </c>
      <c r="I51">
        <v>1</v>
      </c>
      <c r="J51">
        <v>1</v>
      </c>
    </row>
    <row r="52" spans="1:11">
      <c r="A52" t="s">
        <v>21</v>
      </c>
      <c r="B52" t="s">
        <v>22</v>
      </c>
      <c r="C52" t="s">
        <v>2</v>
      </c>
      <c r="D52" t="s">
        <v>259</v>
      </c>
      <c r="E52">
        <v>1306</v>
      </c>
      <c r="G52">
        <f t="shared" si="1"/>
        <v>88</v>
      </c>
      <c r="H52">
        <v>1</v>
      </c>
      <c r="I52">
        <v>1</v>
      </c>
    </row>
    <row r="53" spans="1:11">
      <c r="A53" t="s">
        <v>228</v>
      </c>
      <c r="B53" t="s">
        <v>229</v>
      </c>
      <c r="C53" t="s">
        <v>2</v>
      </c>
      <c r="D53" t="s">
        <v>259</v>
      </c>
      <c r="E53">
        <v>1314</v>
      </c>
      <c r="G53">
        <f t="shared" si="1"/>
        <v>80</v>
      </c>
      <c r="J53">
        <v>1</v>
      </c>
      <c r="K53">
        <v>1</v>
      </c>
    </row>
    <row r="54" spans="1:11">
      <c r="A54" t="s">
        <v>191</v>
      </c>
      <c r="B54" t="s">
        <v>192</v>
      </c>
      <c r="C54" t="s">
        <v>129</v>
      </c>
      <c r="D54" t="s">
        <v>260</v>
      </c>
      <c r="E54">
        <v>1301</v>
      </c>
      <c r="F54">
        <v>1392</v>
      </c>
      <c r="G54">
        <f t="shared" si="1"/>
        <v>91</v>
      </c>
      <c r="I54">
        <v>1</v>
      </c>
      <c r="J54">
        <v>1</v>
      </c>
    </row>
    <row r="55" spans="1:11">
      <c r="A55" t="s">
        <v>19</v>
      </c>
      <c r="B55" t="s">
        <v>20</v>
      </c>
      <c r="C55" t="s">
        <v>2</v>
      </c>
      <c r="D55" t="s">
        <v>259</v>
      </c>
      <c r="E55">
        <v>1317</v>
      </c>
      <c r="G55">
        <f t="shared" si="1"/>
        <v>77</v>
      </c>
      <c r="H55">
        <v>1</v>
      </c>
      <c r="I55">
        <v>1</v>
      </c>
    </row>
    <row r="56" spans="1:11">
      <c r="A56" t="s">
        <v>67</v>
      </c>
      <c r="B56" t="s">
        <v>68</v>
      </c>
      <c r="C56" t="s">
        <v>69</v>
      </c>
      <c r="D56" t="s">
        <v>260</v>
      </c>
      <c r="E56">
        <v>1303</v>
      </c>
      <c r="F56">
        <v>1393</v>
      </c>
      <c r="G56">
        <f t="shared" si="1"/>
        <v>90</v>
      </c>
      <c r="H56">
        <v>1</v>
      </c>
      <c r="I56">
        <v>1</v>
      </c>
    </row>
    <row r="57" spans="1:11">
      <c r="A57" t="s">
        <v>8</v>
      </c>
      <c r="B57" t="s">
        <v>182</v>
      </c>
      <c r="C57" t="s">
        <v>2</v>
      </c>
      <c r="D57" t="s">
        <v>259</v>
      </c>
      <c r="E57">
        <v>1325</v>
      </c>
      <c r="G57">
        <f t="shared" si="1"/>
        <v>69</v>
      </c>
      <c r="I57">
        <v>1</v>
      </c>
      <c r="J57">
        <v>1</v>
      </c>
    </row>
    <row r="58" spans="1:11">
      <c r="A58" t="s">
        <v>74</v>
      </c>
      <c r="B58" t="s">
        <v>230</v>
      </c>
      <c r="C58" t="s">
        <v>2</v>
      </c>
      <c r="D58" t="s">
        <v>259</v>
      </c>
      <c r="E58">
        <v>1339</v>
      </c>
      <c r="G58">
        <f t="shared" si="1"/>
        <v>55</v>
      </c>
      <c r="J58">
        <v>1</v>
      </c>
      <c r="K58">
        <v>1</v>
      </c>
    </row>
    <row r="59" spans="1:11">
      <c r="A59" t="s">
        <v>48</v>
      </c>
      <c r="B59" t="s">
        <v>170</v>
      </c>
      <c r="C59" t="s">
        <v>61</v>
      </c>
      <c r="D59" t="s">
        <v>260</v>
      </c>
      <c r="E59">
        <v>1290</v>
      </c>
      <c r="F59">
        <v>1378</v>
      </c>
      <c r="G59">
        <f t="shared" si="1"/>
        <v>88</v>
      </c>
      <c r="I59">
        <v>1</v>
      </c>
      <c r="J59">
        <v>1</v>
      </c>
    </row>
    <row r="60" spans="1:11">
      <c r="A60" t="s">
        <v>5</v>
      </c>
      <c r="B60" t="s">
        <v>6</v>
      </c>
      <c r="C60" t="s">
        <v>2</v>
      </c>
      <c r="D60" t="s">
        <v>259</v>
      </c>
      <c r="E60">
        <v>1304</v>
      </c>
      <c r="G60">
        <f t="shared" si="1"/>
        <v>90</v>
      </c>
      <c r="H60">
        <v>1</v>
      </c>
    </row>
    <row r="61" spans="1:11">
      <c r="A61" t="s">
        <v>98</v>
      </c>
      <c r="B61" t="s">
        <v>190</v>
      </c>
      <c r="C61" t="s">
        <v>45</v>
      </c>
      <c r="D61" t="s">
        <v>260</v>
      </c>
      <c r="E61">
        <v>1297</v>
      </c>
      <c r="F61">
        <v>1385</v>
      </c>
      <c r="G61">
        <f t="shared" si="1"/>
        <v>88</v>
      </c>
      <c r="I61">
        <v>1</v>
      </c>
      <c r="J61">
        <v>1</v>
      </c>
    </row>
    <row r="62" spans="1:11">
      <c r="A62" t="s">
        <v>201</v>
      </c>
      <c r="B62" t="s">
        <v>202</v>
      </c>
      <c r="C62" t="s">
        <v>97</v>
      </c>
      <c r="D62" t="s">
        <v>260</v>
      </c>
      <c r="E62">
        <v>1303</v>
      </c>
      <c r="F62">
        <v>1391</v>
      </c>
      <c r="G62">
        <f t="shared" si="1"/>
        <v>88</v>
      </c>
      <c r="I62">
        <v>1</v>
      </c>
      <c r="J62">
        <v>1</v>
      </c>
    </row>
    <row r="63" spans="1:11">
      <c r="A63" t="s">
        <v>23</v>
      </c>
      <c r="B63" t="s">
        <v>24</v>
      </c>
      <c r="C63" t="s">
        <v>25</v>
      </c>
      <c r="D63" t="s">
        <v>260</v>
      </c>
      <c r="E63">
        <v>1293</v>
      </c>
      <c r="F63">
        <v>1379</v>
      </c>
      <c r="G63">
        <f t="shared" si="1"/>
        <v>86</v>
      </c>
      <c r="H63">
        <v>1</v>
      </c>
      <c r="I63">
        <v>1</v>
      </c>
    </row>
    <row r="64" spans="1:11">
      <c r="A64" t="s">
        <v>85</v>
      </c>
      <c r="B64" t="s">
        <v>158</v>
      </c>
      <c r="C64" t="s">
        <v>86</v>
      </c>
      <c r="D64" t="s">
        <v>260</v>
      </c>
      <c r="E64">
        <v>1305</v>
      </c>
      <c r="F64">
        <v>1391</v>
      </c>
      <c r="G64">
        <f t="shared" si="1"/>
        <v>86</v>
      </c>
      <c r="H64">
        <v>1</v>
      </c>
      <c r="I64">
        <v>1</v>
      </c>
    </row>
    <row r="65" spans="1:11">
      <c r="A65" t="s">
        <v>178</v>
      </c>
      <c r="B65" t="s">
        <v>179</v>
      </c>
      <c r="C65" t="s">
        <v>2</v>
      </c>
      <c r="D65" t="s">
        <v>259</v>
      </c>
      <c r="E65">
        <v>1309</v>
      </c>
      <c r="G65">
        <f t="shared" si="1"/>
        <v>85</v>
      </c>
      <c r="I65">
        <v>1</v>
      </c>
    </row>
    <row r="66" spans="1:11">
      <c r="A66" t="s">
        <v>9</v>
      </c>
      <c r="B66" t="s">
        <v>10</v>
      </c>
      <c r="C66" t="s">
        <v>2</v>
      </c>
      <c r="D66" t="s">
        <v>259</v>
      </c>
      <c r="E66">
        <v>1316</v>
      </c>
      <c r="G66">
        <f t="shared" ref="G66:G97" si="2">IF(F66&lt;&gt;0,F66-E66,1394-E66)</f>
        <v>78</v>
      </c>
      <c r="H66">
        <v>1</v>
      </c>
    </row>
    <row r="67" spans="1:11">
      <c r="A67" t="s">
        <v>8</v>
      </c>
      <c r="B67" t="s">
        <v>94</v>
      </c>
      <c r="C67" t="s">
        <v>91</v>
      </c>
      <c r="D67" t="s">
        <v>260</v>
      </c>
      <c r="E67">
        <v>1307</v>
      </c>
      <c r="F67">
        <v>1390</v>
      </c>
      <c r="G67">
        <f t="shared" si="2"/>
        <v>83</v>
      </c>
      <c r="H67">
        <v>1</v>
      </c>
      <c r="J67">
        <v>1</v>
      </c>
    </row>
    <row r="68" spans="1:11">
      <c r="A68" t="s">
        <v>0</v>
      </c>
      <c r="B68" t="s">
        <v>1</v>
      </c>
      <c r="C68" t="s">
        <v>2</v>
      </c>
      <c r="D68" t="s">
        <v>259</v>
      </c>
      <c r="E68">
        <v>1318</v>
      </c>
      <c r="G68">
        <f t="shared" si="2"/>
        <v>76</v>
      </c>
      <c r="H68">
        <v>1</v>
      </c>
    </row>
    <row r="69" spans="1:11">
      <c r="A69" t="s">
        <v>145</v>
      </c>
      <c r="B69" t="s">
        <v>146</v>
      </c>
      <c r="C69" t="s">
        <v>78</v>
      </c>
      <c r="D69" t="s">
        <v>260</v>
      </c>
      <c r="E69">
        <v>1298</v>
      </c>
      <c r="F69">
        <v>1380</v>
      </c>
      <c r="G69">
        <f t="shared" si="2"/>
        <v>82</v>
      </c>
      <c r="H69">
        <v>1</v>
      </c>
      <c r="I69">
        <v>1</v>
      </c>
    </row>
    <row r="70" spans="1:11">
      <c r="A70" t="s">
        <v>231</v>
      </c>
      <c r="B70" t="s">
        <v>232</v>
      </c>
      <c r="C70" t="s">
        <v>2</v>
      </c>
      <c r="D70" t="s">
        <v>259</v>
      </c>
      <c r="E70">
        <v>1333</v>
      </c>
      <c r="G70">
        <f t="shared" si="2"/>
        <v>61</v>
      </c>
      <c r="J70">
        <v>1</v>
      </c>
    </row>
    <row r="71" spans="1:11">
      <c r="A71" t="s">
        <v>234</v>
      </c>
      <c r="B71" t="s">
        <v>303</v>
      </c>
      <c r="C71" t="s">
        <v>2</v>
      </c>
      <c r="D71" t="s">
        <v>259</v>
      </c>
      <c r="E71">
        <v>1333</v>
      </c>
      <c r="G71">
        <f t="shared" si="2"/>
        <v>61</v>
      </c>
      <c r="K71">
        <v>1</v>
      </c>
    </row>
    <row r="72" spans="1:11">
      <c r="A72" t="s">
        <v>74</v>
      </c>
      <c r="B72" t="s">
        <v>296</v>
      </c>
      <c r="C72" t="s">
        <v>2</v>
      </c>
      <c r="D72" t="s">
        <v>259</v>
      </c>
      <c r="E72">
        <v>1339</v>
      </c>
      <c r="G72">
        <f t="shared" si="2"/>
        <v>55</v>
      </c>
      <c r="K72">
        <v>1</v>
      </c>
    </row>
    <row r="73" spans="1:11">
      <c r="A73" t="s">
        <v>50</v>
      </c>
      <c r="B73" t="s">
        <v>56</v>
      </c>
      <c r="C73" t="s">
        <v>78</v>
      </c>
      <c r="D73" t="s">
        <v>260</v>
      </c>
      <c r="E73">
        <v>1296</v>
      </c>
      <c r="F73">
        <v>1376</v>
      </c>
      <c r="G73">
        <f t="shared" si="2"/>
        <v>80</v>
      </c>
      <c r="H73">
        <v>1</v>
      </c>
      <c r="I73">
        <v>1</v>
      </c>
    </row>
    <row r="74" spans="1:11">
      <c r="A74" t="s">
        <v>23</v>
      </c>
      <c r="B74" t="s">
        <v>211</v>
      </c>
      <c r="C74" t="s">
        <v>86</v>
      </c>
      <c r="D74" t="s">
        <v>260</v>
      </c>
      <c r="E74">
        <v>1308</v>
      </c>
      <c r="F74">
        <v>1386</v>
      </c>
      <c r="G74">
        <f t="shared" si="2"/>
        <v>78</v>
      </c>
      <c r="I74">
        <v>1</v>
      </c>
      <c r="J74">
        <v>1</v>
      </c>
    </row>
    <row r="75" spans="1:11">
      <c r="A75" t="s">
        <v>121</v>
      </c>
      <c r="B75" t="s">
        <v>122</v>
      </c>
      <c r="C75" t="s">
        <v>123</v>
      </c>
      <c r="D75" t="s">
        <v>259</v>
      </c>
      <c r="E75">
        <v>1304</v>
      </c>
      <c r="G75">
        <f t="shared" si="2"/>
        <v>90</v>
      </c>
      <c r="H75">
        <v>1</v>
      </c>
      <c r="I75">
        <v>1</v>
      </c>
      <c r="J75">
        <v>1</v>
      </c>
    </row>
    <row r="76" spans="1:11">
      <c r="A76" t="s">
        <v>264</v>
      </c>
      <c r="B76" t="s">
        <v>265</v>
      </c>
      <c r="C76" t="s">
        <v>123</v>
      </c>
      <c r="D76" t="s">
        <v>259</v>
      </c>
      <c r="E76">
        <v>1330</v>
      </c>
      <c r="G76">
        <f t="shared" si="2"/>
        <v>64</v>
      </c>
      <c r="K76">
        <v>1</v>
      </c>
    </row>
    <row r="77" spans="1:11">
      <c r="A77" t="s">
        <v>207</v>
      </c>
      <c r="B77" t="s">
        <v>208</v>
      </c>
      <c r="C77" t="s">
        <v>52</v>
      </c>
      <c r="D77" t="s">
        <v>260</v>
      </c>
      <c r="E77">
        <v>1309</v>
      </c>
      <c r="F77">
        <v>1386</v>
      </c>
      <c r="G77">
        <f t="shared" si="2"/>
        <v>77</v>
      </c>
      <c r="I77">
        <v>1</v>
      </c>
      <c r="J77">
        <v>1</v>
      </c>
    </row>
    <row r="78" spans="1:11">
      <c r="A78" t="s">
        <v>17</v>
      </c>
      <c r="B78" t="s">
        <v>18</v>
      </c>
      <c r="C78" t="s">
        <v>2</v>
      </c>
      <c r="D78" t="s">
        <v>260</v>
      </c>
      <c r="E78">
        <v>1302</v>
      </c>
      <c r="F78">
        <v>1377</v>
      </c>
      <c r="G78">
        <f t="shared" si="2"/>
        <v>75</v>
      </c>
      <c r="H78">
        <v>1</v>
      </c>
      <c r="I78">
        <v>1</v>
      </c>
    </row>
    <row r="79" spans="1:11">
      <c r="A79" t="s">
        <v>35</v>
      </c>
      <c r="B79" t="s">
        <v>36</v>
      </c>
      <c r="C79" t="s">
        <v>25</v>
      </c>
      <c r="D79" t="s">
        <v>259</v>
      </c>
      <c r="E79">
        <v>1305</v>
      </c>
      <c r="G79">
        <f t="shared" si="2"/>
        <v>89</v>
      </c>
      <c r="H79">
        <v>1</v>
      </c>
      <c r="I79">
        <v>1</v>
      </c>
      <c r="J79">
        <v>1</v>
      </c>
      <c r="K79">
        <v>1</v>
      </c>
    </row>
    <row r="80" spans="1:11">
      <c r="A80" t="s">
        <v>92</v>
      </c>
      <c r="B80" t="s">
        <v>167</v>
      </c>
      <c r="C80" t="s">
        <v>69</v>
      </c>
      <c r="D80" t="s">
        <v>260</v>
      </c>
      <c r="E80">
        <v>1312</v>
      </c>
      <c r="F80">
        <v>1386</v>
      </c>
      <c r="G80">
        <f t="shared" si="2"/>
        <v>74</v>
      </c>
      <c r="H80">
        <v>1</v>
      </c>
      <c r="I80">
        <v>1</v>
      </c>
    </row>
    <row r="81" spans="1:11">
      <c r="A81" t="s">
        <v>118</v>
      </c>
      <c r="B81" t="s">
        <v>216</v>
      </c>
      <c r="C81" t="s">
        <v>117</v>
      </c>
      <c r="D81" t="s">
        <v>260</v>
      </c>
      <c r="E81">
        <v>1308</v>
      </c>
      <c r="F81">
        <v>1380</v>
      </c>
      <c r="G81">
        <f t="shared" si="2"/>
        <v>72</v>
      </c>
      <c r="H81">
        <v>1</v>
      </c>
      <c r="I81">
        <v>1</v>
      </c>
    </row>
    <row r="82" spans="1:11">
      <c r="A82" t="s">
        <v>21</v>
      </c>
      <c r="B82" t="s">
        <v>261</v>
      </c>
      <c r="C82" t="s">
        <v>52</v>
      </c>
      <c r="D82" t="s">
        <v>260</v>
      </c>
      <c r="E82">
        <v>1301</v>
      </c>
      <c r="F82">
        <v>1372</v>
      </c>
      <c r="G82">
        <f t="shared" si="2"/>
        <v>71</v>
      </c>
      <c r="H82">
        <v>1</v>
      </c>
      <c r="I82">
        <v>1</v>
      </c>
    </row>
    <row r="83" spans="1:11">
      <c r="A83" t="s">
        <v>212</v>
      </c>
      <c r="B83" t="s">
        <v>213</v>
      </c>
      <c r="C83" t="s">
        <v>42</v>
      </c>
      <c r="D83" t="s">
        <v>260</v>
      </c>
      <c r="E83">
        <v>1309</v>
      </c>
      <c r="F83">
        <v>1380</v>
      </c>
      <c r="G83">
        <f t="shared" si="2"/>
        <v>71</v>
      </c>
      <c r="I83">
        <v>1</v>
      </c>
      <c r="J83">
        <v>1</v>
      </c>
    </row>
    <row r="84" spans="1:11">
      <c r="A84" t="s">
        <v>26</v>
      </c>
      <c r="B84" t="s">
        <v>27</v>
      </c>
      <c r="C84" t="s">
        <v>25</v>
      </c>
      <c r="D84" t="s">
        <v>259</v>
      </c>
      <c r="E84">
        <v>1314</v>
      </c>
      <c r="G84">
        <f t="shared" si="2"/>
        <v>80</v>
      </c>
      <c r="H84">
        <v>1</v>
      </c>
      <c r="I84">
        <v>1</v>
      </c>
      <c r="J84">
        <v>1</v>
      </c>
      <c r="K84">
        <v>1</v>
      </c>
    </row>
    <row r="85" spans="1:11">
      <c r="A85" t="s">
        <v>183</v>
      </c>
      <c r="B85" t="s">
        <v>184</v>
      </c>
      <c r="C85" t="s">
        <v>25</v>
      </c>
      <c r="D85" t="s">
        <v>259</v>
      </c>
      <c r="E85">
        <v>1305</v>
      </c>
      <c r="G85">
        <f t="shared" si="2"/>
        <v>89</v>
      </c>
      <c r="I85">
        <v>1</v>
      </c>
      <c r="J85">
        <v>1</v>
      </c>
      <c r="K85">
        <v>1</v>
      </c>
    </row>
    <row r="86" spans="1:11">
      <c r="A86" t="s">
        <v>31</v>
      </c>
      <c r="B86" t="s">
        <v>53</v>
      </c>
      <c r="C86" t="s">
        <v>52</v>
      </c>
      <c r="D86" t="s">
        <v>260</v>
      </c>
      <c r="E86">
        <v>1312</v>
      </c>
      <c r="F86">
        <v>1380</v>
      </c>
      <c r="G86">
        <f t="shared" si="2"/>
        <v>68</v>
      </c>
      <c r="H86">
        <v>1</v>
      </c>
      <c r="I86">
        <v>1</v>
      </c>
    </row>
    <row r="87" spans="1:11">
      <c r="A87" t="s">
        <v>33</v>
      </c>
      <c r="B87" t="s">
        <v>34</v>
      </c>
      <c r="C87" t="s">
        <v>25</v>
      </c>
      <c r="D87" t="s">
        <v>259</v>
      </c>
      <c r="E87">
        <v>1305</v>
      </c>
      <c r="G87">
        <f t="shared" si="2"/>
        <v>89</v>
      </c>
      <c r="H87">
        <v>1</v>
      </c>
      <c r="I87">
        <v>1</v>
      </c>
    </row>
    <row r="88" spans="1:11">
      <c r="A88" t="s">
        <v>150</v>
      </c>
      <c r="B88" t="s">
        <v>236</v>
      </c>
      <c r="C88" t="s">
        <v>25</v>
      </c>
      <c r="D88" t="s">
        <v>259</v>
      </c>
      <c r="E88">
        <v>1326</v>
      </c>
      <c r="G88">
        <f t="shared" si="2"/>
        <v>68</v>
      </c>
      <c r="J88">
        <v>1</v>
      </c>
      <c r="K88">
        <v>1</v>
      </c>
    </row>
    <row r="89" spans="1:11">
      <c r="A89" t="s">
        <v>234</v>
      </c>
      <c r="B89" t="s">
        <v>235</v>
      </c>
      <c r="C89" t="s">
        <v>25</v>
      </c>
      <c r="D89" t="s">
        <v>259</v>
      </c>
      <c r="E89">
        <v>1327</v>
      </c>
      <c r="G89">
        <f t="shared" si="2"/>
        <v>67</v>
      </c>
      <c r="J89">
        <v>1</v>
      </c>
      <c r="K89">
        <v>1</v>
      </c>
    </row>
    <row r="90" spans="1:11">
      <c r="A90" t="s">
        <v>8</v>
      </c>
      <c r="B90" t="s">
        <v>149</v>
      </c>
      <c r="C90" t="s">
        <v>25</v>
      </c>
      <c r="D90" t="s">
        <v>259</v>
      </c>
      <c r="E90">
        <v>1318</v>
      </c>
      <c r="G90">
        <f t="shared" si="2"/>
        <v>76</v>
      </c>
      <c r="H90">
        <v>1</v>
      </c>
    </row>
    <row r="91" spans="1:11">
      <c r="A91" t="s">
        <v>180</v>
      </c>
      <c r="B91" t="s">
        <v>288</v>
      </c>
      <c r="C91" t="s">
        <v>25</v>
      </c>
      <c r="D91" t="s">
        <v>259</v>
      </c>
      <c r="E91">
        <v>1323</v>
      </c>
      <c r="G91">
        <f t="shared" si="2"/>
        <v>71</v>
      </c>
      <c r="K91">
        <v>1</v>
      </c>
    </row>
    <row r="92" spans="1:11">
      <c r="A92" t="s">
        <v>121</v>
      </c>
      <c r="B92" t="s">
        <v>273</v>
      </c>
      <c r="C92" t="s">
        <v>25</v>
      </c>
      <c r="D92" t="s">
        <v>259</v>
      </c>
      <c r="E92">
        <v>1339</v>
      </c>
      <c r="G92">
        <f t="shared" si="2"/>
        <v>55</v>
      </c>
      <c r="K92">
        <v>1</v>
      </c>
    </row>
    <row r="93" spans="1:11">
      <c r="A93" t="s">
        <v>17</v>
      </c>
      <c r="B93" t="s">
        <v>106</v>
      </c>
      <c r="C93" t="s">
        <v>104</v>
      </c>
      <c r="D93" t="s">
        <v>259</v>
      </c>
      <c r="E93">
        <v>1305</v>
      </c>
      <c r="G93">
        <f t="shared" si="2"/>
        <v>89</v>
      </c>
      <c r="H93">
        <v>1</v>
      </c>
      <c r="I93">
        <v>1</v>
      </c>
      <c r="J93">
        <v>1</v>
      </c>
      <c r="K93">
        <v>1</v>
      </c>
    </row>
    <row r="94" spans="1:11">
      <c r="A94" t="s">
        <v>82</v>
      </c>
      <c r="B94" t="s">
        <v>105</v>
      </c>
      <c r="C94" t="s">
        <v>104</v>
      </c>
      <c r="D94" t="s">
        <v>259</v>
      </c>
      <c r="E94">
        <v>1322</v>
      </c>
      <c r="G94">
        <f t="shared" si="2"/>
        <v>72</v>
      </c>
      <c r="H94">
        <v>1</v>
      </c>
      <c r="I94">
        <v>1</v>
      </c>
      <c r="J94">
        <v>1</v>
      </c>
      <c r="K94">
        <v>1</v>
      </c>
    </row>
    <row r="95" spans="1:11">
      <c r="A95" t="s">
        <v>186</v>
      </c>
      <c r="B95" t="s">
        <v>187</v>
      </c>
      <c r="C95" t="s">
        <v>104</v>
      </c>
      <c r="D95" t="s">
        <v>259</v>
      </c>
      <c r="E95">
        <v>1313</v>
      </c>
      <c r="G95">
        <f t="shared" si="2"/>
        <v>81</v>
      </c>
      <c r="I95">
        <v>1</v>
      </c>
      <c r="J95">
        <v>1</v>
      </c>
      <c r="K95">
        <v>1</v>
      </c>
    </row>
    <row r="96" spans="1:11">
      <c r="A96" t="s">
        <v>145</v>
      </c>
      <c r="B96" t="s">
        <v>188</v>
      </c>
      <c r="C96" t="s">
        <v>104</v>
      </c>
      <c r="D96" t="s">
        <v>259</v>
      </c>
      <c r="E96">
        <v>1319</v>
      </c>
      <c r="G96">
        <f t="shared" si="2"/>
        <v>75</v>
      </c>
      <c r="I96">
        <v>1</v>
      </c>
      <c r="J96">
        <v>1</v>
      </c>
      <c r="K96">
        <v>1</v>
      </c>
    </row>
    <row r="97" spans="1:11">
      <c r="A97" t="s">
        <v>85</v>
      </c>
      <c r="B97" t="s">
        <v>101</v>
      </c>
      <c r="C97" t="s">
        <v>100</v>
      </c>
      <c r="D97" t="s">
        <v>260</v>
      </c>
      <c r="E97">
        <v>1328</v>
      </c>
      <c r="F97">
        <v>1376</v>
      </c>
      <c r="G97">
        <f t="shared" si="2"/>
        <v>48</v>
      </c>
      <c r="H97">
        <v>1</v>
      </c>
      <c r="I97">
        <v>1</v>
      </c>
    </row>
    <row r="98" spans="1:11">
      <c r="A98" t="s">
        <v>246</v>
      </c>
      <c r="B98" t="s">
        <v>247</v>
      </c>
      <c r="C98" t="s">
        <v>78</v>
      </c>
      <c r="D98" t="s">
        <v>260</v>
      </c>
      <c r="E98">
        <v>1285</v>
      </c>
      <c r="F98">
        <v>1384</v>
      </c>
      <c r="G98">
        <f t="shared" ref="G98:G129" si="3">IF(F98&lt;&gt;0,F98-E98,1394-E98)</f>
        <v>99</v>
      </c>
      <c r="J98">
        <v>1</v>
      </c>
    </row>
    <row r="99" spans="1:11">
      <c r="A99" t="s">
        <v>3</v>
      </c>
      <c r="B99" t="s">
        <v>37</v>
      </c>
      <c r="C99" t="s">
        <v>25</v>
      </c>
      <c r="D99" t="s">
        <v>260</v>
      </c>
      <c r="E99">
        <v>1285</v>
      </c>
      <c r="F99">
        <v>1381</v>
      </c>
      <c r="G99">
        <f t="shared" si="3"/>
        <v>96</v>
      </c>
      <c r="H99">
        <v>1</v>
      </c>
    </row>
    <row r="100" spans="1:11">
      <c r="A100" t="s">
        <v>21</v>
      </c>
      <c r="B100" t="s">
        <v>108</v>
      </c>
      <c r="C100" t="s">
        <v>104</v>
      </c>
      <c r="D100" t="s">
        <v>260</v>
      </c>
      <c r="E100">
        <v>1296</v>
      </c>
      <c r="F100">
        <v>1391</v>
      </c>
      <c r="G100">
        <f t="shared" si="3"/>
        <v>95</v>
      </c>
      <c r="H100">
        <v>1</v>
      </c>
    </row>
    <row r="101" spans="1:11">
      <c r="A101" t="s">
        <v>63</v>
      </c>
      <c r="B101" t="s">
        <v>64</v>
      </c>
      <c r="C101" t="s">
        <v>61</v>
      </c>
      <c r="D101" t="s">
        <v>260</v>
      </c>
      <c r="E101">
        <v>1270</v>
      </c>
      <c r="F101">
        <v>1363</v>
      </c>
      <c r="G101">
        <f t="shared" si="3"/>
        <v>93</v>
      </c>
      <c r="H101">
        <v>1</v>
      </c>
    </row>
    <row r="102" spans="1:11">
      <c r="A102" t="s">
        <v>239</v>
      </c>
      <c r="B102" t="s">
        <v>240</v>
      </c>
      <c r="C102" t="s">
        <v>104</v>
      </c>
      <c r="D102" t="s">
        <v>259</v>
      </c>
      <c r="E102">
        <v>1328</v>
      </c>
      <c r="G102">
        <f t="shared" si="3"/>
        <v>66</v>
      </c>
      <c r="J102">
        <v>1</v>
      </c>
      <c r="K102">
        <v>1</v>
      </c>
    </row>
    <row r="103" spans="1:11">
      <c r="A103" t="s">
        <v>74</v>
      </c>
      <c r="B103" t="s">
        <v>189</v>
      </c>
      <c r="C103" t="s">
        <v>104</v>
      </c>
      <c r="D103" t="s">
        <v>259</v>
      </c>
      <c r="E103">
        <v>1334</v>
      </c>
      <c r="G103">
        <f t="shared" si="3"/>
        <v>60</v>
      </c>
      <c r="I103">
        <v>1</v>
      </c>
      <c r="J103">
        <v>1</v>
      </c>
    </row>
    <row r="104" spans="1:11">
      <c r="A104" t="s">
        <v>138</v>
      </c>
      <c r="B104" t="s">
        <v>139</v>
      </c>
      <c r="C104" t="s">
        <v>127</v>
      </c>
      <c r="D104" t="s">
        <v>260</v>
      </c>
      <c r="E104">
        <v>1300</v>
      </c>
      <c r="F104">
        <v>1391</v>
      </c>
      <c r="G104">
        <f t="shared" si="3"/>
        <v>91</v>
      </c>
      <c r="H104">
        <v>1</v>
      </c>
    </row>
    <row r="105" spans="1:11">
      <c r="A105" t="s">
        <v>26</v>
      </c>
      <c r="B105" t="s">
        <v>241</v>
      </c>
      <c r="C105" t="s">
        <v>104</v>
      </c>
      <c r="D105" t="s">
        <v>259</v>
      </c>
      <c r="E105">
        <v>1341</v>
      </c>
      <c r="G105">
        <f t="shared" si="3"/>
        <v>53</v>
      </c>
      <c r="J105">
        <v>1</v>
      </c>
      <c r="K105">
        <v>1</v>
      </c>
    </row>
    <row r="106" spans="1:11">
      <c r="A106" t="s">
        <v>308</v>
      </c>
      <c r="B106" t="s">
        <v>108</v>
      </c>
      <c r="C106" t="s">
        <v>78</v>
      </c>
      <c r="D106" t="s">
        <v>260</v>
      </c>
      <c r="E106">
        <v>1303</v>
      </c>
      <c r="F106">
        <v>1393</v>
      </c>
      <c r="G106">
        <f t="shared" si="3"/>
        <v>90</v>
      </c>
      <c r="K106">
        <v>1</v>
      </c>
    </row>
    <row r="107" spans="1:11">
      <c r="A107" t="s">
        <v>199</v>
      </c>
      <c r="B107" t="s">
        <v>200</v>
      </c>
      <c r="C107" t="s">
        <v>117</v>
      </c>
      <c r="D107" t="s">
        <v>260</v>
      </c>
      <c r="E107">
        <v>1285</v>
      </c>
      <c r="F107">
        <v>1375</v>
      </c>
      <c r="G107">
        <f t="shared" si="3"/>
        <v>90</v>
      </c>
      <c r="I107">
        <v>1</v>
      </c>
    </row>
    <row r="108" spans="1:11">
      <c r="A108" t="s">
        <v>237</v>
      </c>
      <c r="B108" t="s">
        <v>238</v>
      </c>
      <c r="C108" t="s">
        <v>104</v>
      </c>
      <c r="D108" t="s">
        <v>259</v>
      </c>
      <c r="E108">
        <v>1328</v>
      </c>
      <c r="G108">
        <f t="shared" si="3"/>
        <v>66</v>
      </c>
      <c r="J108">
        <v>1</v>
      </c>
    </row>
    <row r="109" spans="1:11">
      <c r="A109" t="s">
        <v>74</v>
      </c>
      <c r="B109" t="s">
        <v>271</v>
      </c>
      <c r="C109" t="s">
        <v>104</v>
      </c>
      <c r="D109" t="s">
        <v>259</v>
      </c>
      <c r="E109">
        <v>1336</v>
      </c>
      <c r="G109">
        <f t="shared" si="3"/>
        <v>58</v>
      </c>
      <c r="K109">
        <v>1</v>
      </c>
    </row>
    <row r="110" spans="1:11">
      <c r="A110" t="s">
        <v>76</v>
      </c>
      <c r="B110" t="s">
        <v>77</v>
      </c>
      <c r="C110" t="s">
        <v>69</v>
      </c>
      <c r="D110" t="s">
        <v>260</v>
      </c>
      <c r="E110">
        <f>1373-87</f>
        <v>1286</v>
      </c>
      <c r="F110">
        <v>1373</v>
      </c>
      <c r="G110">
        <f t="shared" si="3"/>
        <v>87</v>
      </c>
      <c r="H110">
        <v>1</v>
      </c>
    </row>
    <row r="111" spans="1:11">
      <c r="A111" t="s">
        <v>262</v>
      </c>
      <c r="B111" t="s">
        <v>263</v>
      </c>
      <c r="C111" t="s">
        <v>104</v>
      </c>
      <c r="D111" t="s">
        <v>259</v>
      </c>
      <c r="E111">
        <v>1337</v>
      </c>
      <c r="G111">
        <f t="shared" si="3"/>
        <v>57</v>
      </c>
      <c r="K111">
        <v>1</v>
      </c>
    </row>
    <row r="112" spans="1:11">
      <c r="A112" t="s">
        <v>102</v>
      </c>
      <c r="B112" t="s">
        <v>151</v>
      </c>
      <c r="C112" t="s">
        <v>104</v>
      </c>
      <c r="D112" t="s">
        <v>260</v>
      </c>
      <c r="E112">
        <v>1300</v>
      </c>
      <c r="F112">
        <v>1387</v>
      </c>
      <c r="G112">
        <f t="shared" si="3"/>
        <v>87</v>
      </c>
      <c r="H112">
        <v>1</v>
      </c>
    </row>
    <row r="113" spans="1:11">
      <c r="A113" t="s">
        <v>70</v>
      </c>
      <c r="B113" t="s">
        <v>71</v>
      </c>
      <c r="C113" t="s">
        <v>69</v>
      </c>
      <c r="D113" t="s">
        <v>260</v>
      </c>
      <c r="E113">
        <v>1276</v>
      </c>
      <c r="F113">
        <v>1362</v>
      </c>
      <c r="G113">
        <f t="shared" si="3"/>
        <v>86</v>
      </c>
      <c r="H113">
        <v>1</v>
      </c>
    </row>
    <row r="114" spans="1:11">
      <c r="A114" t="s">
        <v>46</v>
      </c>
      <c r="B114" t="s">
        <v>47</v>
      </c>
      <c r="C114" t="s">
        <v>45</v>
      </c>
      <c r="D114" t="s">
        <v>259</v>
      </c>
      <c r="E114">
        <v>1309</v>
      </c>
      <c r="G114">
        <f t="shared" si="3"/>
        <v>85</v>
      </c>
      <c r="H114">
        <v>1</v>
      </c>
      <c r="I114">
        <v>1</v>
      </c>
      <c r="K114">
        <v>1</v>
      </c>
    </row>
    <row r="115" spans="1:11">
      <c r="B115" t="s">
        <v>107</v>
      </c>
      <c r="C115" t="s">
        <v>104</v>
      </c>
      <c r="D115" t="s">
        <v>260</v>
      </c>
      <c r="E115">
        <v>1279</v>
      </c>
      <c r="F115">
        <v>1364</v>
      </c>
      <c r="G115">
        <f t="shared" si="3"/>
        <v>85</v>
      </c>
      <c r="H115">
        <v>1</v>
      </c>
    </row>
    <row r="116" spans="1:11">
      <c r="A116" t="s">
        <v>209</v>
      </c>
      <c r="B116" t="s">
        <v>210</v>
      </c>
      <c r="C116" t="s">
        <v>110</v>
      </c>
      <c r="D116" t="s">
        <v>260</v>
      </c>
      <c r="E116">
        <v>1296</v>
      </c>
      <c r="F116">
        <v>1380</v>
      </c>
      <c r="G116">
        <f t="shared" si="3"/>
        <v>84</v>
      </c>
      <c r="I116">
        <v>1</v>
      </c>
    </row>
    <row r="117" spans="1:11">
      <c r="A117" t="s">
        <v>199</v>
      </c>
      <c r="B117" t="s">
        <v>312</v>
      </c>
      <c r="C117" t="s">
        <v>2</v>
      </c>
      <c r="D117" t="s">
        <v>260</v>
      </c>
      <c r="E117">
        <v>1310</v>
      </c>
      <c r="F117">
        <v>1393</v>
      </c>
      <c r="G117">
        <f t="shared" si="3"/>
        <v>83</v>
      </c>
      <c r="K117">
        <v>1</v>
      </c>
    </row>
    <row r="118" spans="1:11">
      <c r="A118" t="s">
        <v>102</v>
      </c>
      <c r="B118" t="s">
        <v>103</v>
      </c>
      <c r="C118" t="s">
        <v>104</v>
      </c>
      <c r="D118" t="s">
        <v>260</v>
      </c>
      <c r="E118">
        <v>1304</v>
      </c>
      <c r="F118">
        <v>1387</v>
      </c>
      <c r="G118">
        <f t="shared" si="3"/>
        <v>83</v>
      </c>
      <c r="H118">
        <v>1</v>
      </c>
    </row>
    <row r="119" spans="1:11">
      <c r="A119" t="s">
        <v>43</v>
      </c>
      <c r="B119" t="s">
        <v>44</v>
      </c>
      <c r="C119" t="s">
        <v>45</v>
      </c>
      <c r="D119" t="s">
        <v>259</v>
      </c>
      <c r="E119">
        <v>1320</v>
      </c>
      <c r="G119">
        <f t="shared" si="3"/>
        <v>74</v>
      </c>
      <c r="H119">
        <v>1</v>
      </c>
    </row>
    <row r="120" spans="1:11">
      <c r="A120" t="s">
        <v>8</v>
      </c>
      <c r="B120" t="s">
        <v>111</v>
      </c>
      <c r="C120" t="s">
        <v>110</v>
      </c>
      <c r="D120" t="s">
        <v>260</v>
      </c>
      <c r="E120">
        <v>1310</v>
      </c>
      <c r="F120">
        <v>1393</v>
      </c>
      <c r="G120">
        <f t="shared" si="3"/>
        <v>83</v>
      </c>
      <c r="H120">
        <v>1</v>
      </c>
    </row>
    <row r="121" spans="1:11">
      <c r="A121" t="s">
        <v>267</v>
      </c>
      <c r="B121" t="s">
        <v>299</v>
      </c>
      <c r="C121" t="s">
        <v>45</v>
      </c>
      <c r="D121" t="s">
        <v>259</v>
      </c>
      <c r="E121">
        <v>1330</v>
      </c>
      <c r="G121">
        <f t="shared" si="3"/>
        <v>64</v>
      </c>
      <c r="K121">
        <v>1</v>
      </c>
    </row>
    <row r="122" spans="1:11">
      <c r="A122" t="s">
        <v>8</v>
      </c>
      <c r="B122" t="s">
        <v>38</v>
      </c>
      <c r="C122" t="s">
        <v>39</v>
      </c>
      <c r="D122" t="s">
        <v>259</v>
      </c>
      <c r="E122">
        <v>1316</v>
      </c>
      <c r="G122">
        <f t="shared" si="3"/>
        <v>78</v>
      </c>
      <c r="H122">
        <v>1</v>
      </c>
      <c r="I122">
        <v>1</v>
      </c>
      <c r="K122">
        <v>1</v>
      </c>
    </row>
    <row r="123" spans="1:11">
      <c r="A123" t="s">
        <v>40</v>
      </c>
      <c r="B123" t="s">
        <v>41</v>
      </c>
      <c r="C123" t="s">
        <v>42</v>
      </c>
      <c r="D123" t="s">
        <v>260</v>
      </c>
      <c r="E123">
        <v>1285</v>
      </c>
      <c r="F123">
        <v>1367</v>
      </c>
      <c r="G123">
        <f t="shared" si="3"/>
        <v>82</v>
      </c>
      <c r="H123">
        <v>1</v>
      </c>
    </row>
    <row r="124" spans="1:11">
      <c r="A124" t="s">
        <v>150</v>
      </c>
      <c r="B124" t="s">
        <v>109</v>
      </c>
      <c r="C124" t="s">
        <v>39</v>
      </c>
      <c r="D124" t="s">
        <v>259</v>
      </c>
      <c r="E124">
        <v>1327</v>
      </c>
      <c r="G124">
        <f t="shared" si="3"/>
        <v>67</v>
      </c>
      <c r="J124">
        <v>1</v>
      </c>
      <c r="K124">
        <v>1</v>
      </c>
    </row>
    <row r="125" spans="1:11">
      <c r="A125" t="s">
        <v>152</v>
      </c>
      <c r="B125" t="s">
        <v>236</v>
      </c>
      <c r="C125" t="s">
        <v>39</v>
      </c>
      <c r="D125" t="s">
        <v>259</v>
      </c>
      <c r="E125">
        <v>1306</v>
      </c>
      <c r="G125">
        <f t="shared" si="3"/>
        <v>88</v>
      </c>
      <c r="J125">
        <v>1</v>
      </c>
    </row>
    <row r="126" spans="1:11">
      <c r="A126" t="s">
        <v>43</v>
      </c>
      <c r="B126" t="s">
        <v>283</v>
      </c>
      <c r="C126" t="s">
        <v>39</v>
      </c>
      <c r="D126" t="s">
        <v>259</v>
      </c>
      <c r="E126">
        <v>1313</v>
      </c>
      <c r="G126">
        <f t="shared" si="3"/>
        <v>81</v>
      </c>
      <c r="K126">
        <v>1</v>
      </c>
    </row>
    <row r="127" spans="1:11">
      <c r="A127" t="s">
        <v>89</v>
      </c>
      <c r="B127" t="s">
        <v>90</v>
      </c>
      <c r="C127" t="s">
        <v>88</v>
      </c>
      <c r="D127" t="s">
        <v>259</v>
      </c>
      <c r="E127">
        <v>1325</v>
      </c>
      <c r="G127">
        <f t="shared" si="3"/>
        <v>69</v>
      </c>
      <c r="H127">
        <v>1</v>
      </c>
      <c r="I127">
        <v>1</v>
      </c>
      <c r="J127">
        <v>1</v>
      </c>
    </row>
    <row r="128" spans="1:11">
      <c r="A128" t="s">
        <v>220</v>
      </c>
      <c r="B128" t="s">
        <v>221</v>
      </c>
      <c r="C128" t="s">
        <v>114</v>
      </c>
      <c r="D128" t="s">
        <v>260</v>
      </c>
      <c r="E128">
        <v>1311</v>
      </c>
      <c r="F128">
        <v>1391</v>
      </c>
      <c r="G128">
        <f t="shared" si="3"/>
        <v>80</v>
      </c>
      <c r="J128">
        <v>1</v>
      </c>
    </row>
    <row r="129" spans="1:11">
      <c r="A129" t="s">
        <v>286</v>
      </c>
      <c r="B129" t="s">
        <v>287</v>
      </c>
      <c r="C129" t="s">
        <v>88</v>
      </c>
      <c r="D129" t="s">
        <v>259</v>
      </c>
      <c r="E129">
        <v>1326</v>
      </c>
      <c r="G129">
        <f t="shared" si="3"/>
        <v>68</v>
      </c>
      <c r="K129">
        <v>1</v>
      </c>
    </row>
    <row r="130" spans="1:11">
      <c r="A130" t="s">
        <v>242</v>
      </c>
      <c r="B130" t="s">
        <v>146</v>
      </c>
      <c r="C130" t="s">
        <v>88</v>
      </c>
      <c r="D130" t="s">
        <v>259</v>
      </c>
      <c r="E130">
        <v>1333</v>
      </c>
      <c r="G130">
        <f t="shared" ref="G130:G161" si="4">IF(F130&lt;&gt;0,F130-E130,1394-E130)</f>
        <v>61</v>
      </c>
      <c r="J130">
        <v>1</v>
      </c>
    </row>
    <row r="131" spans="1:11">
      <c r="A131" t="s">
        <v>222</v>
      </c>
      <c r="B131" t="s">
        <v>223</v>
      </c>
      <c r="C131" t="s">
        <v>224</v>
      </c>
      <c r="D131" t="s">
        <v>260</v>
      </c>
      <c r="E131">
        <v>1305</v>
      </c>
      <c r="F131">
        <v>1382</v>
      </c>
      <c r="G131">
        <f t="shared" si="4"/>
        <v>77</v>
      </c>
      <c r="J131">
        <v>1</v>
      </c>
    </row>
    <row r="132" spans="1:11">
      <c r="A132" t="s">
        <v>199</v>
      </c>
      <c r="B132" t="s">
        <v>233</v>
      </c>
      <c r="C132" t="s">
        <v>2</v>
      </c>
      <c r="D132" t="s">
        <v>260</v>
      </c>
      <c r="E132">
        <v>1309</v>
      </c>
      <c r="F132">
        <v>1386</v>
      </c>
      <c r="G132">
        <f t="shared" si="4"/>
        <v>77</v>
      </c>
      <c r="J132">
        <v>1</v>
      </c>
    </row>
    <row r="133" spans="1:11">
      <c r="A133" t="s">
        <v>79</v>
      </c>
      <c r="B133" t="s">
        <v>148</v>
      </c>
      <c r="C133" t="s">
        <v>2</v>
      </c>
      <c r="D133" t="s">
        <v>260</v>
      </c>
      <c r="E133">
        <v>1305</v>
      </c>
      <c r="F133">
        <v>1382</v>
      </c>
      <c r="G133">
        <f t="shared" si="4"/>
        <v>77</v>
      </c>
      <c r="H133">
        <v>1</v>
      </c>
    </row>
    <row r="134" spans="1:11">
      <c r="A134" t="s">
        <v>276</v>
      </c>
      <c r="B134" t="s">
        <v>277</v>
      </c>
      <c r="C134" t="s">
        <v>88</v>
      </c>
      <c r="D134" t="s">
        <v>259</v>
      </c>
      <c r="E134">
        <v>1324</v>
      </c>
      <c r="G134">
        <f t="shared" si="4"/>
        <v>70</v>
      </c>
    </row>
    <row r="135" spans="1:11">
      <c r="A135" t="s">
        <v>132</v>
      </c>
      <c r="B135" t="s">
        <v>133</v>
      </c>
      <c r="C135" t="s">
        <v>129</v>
      </c>
      <c r="D135" t="s">
        <v>259</v>
      </c>
      <c r="E135">
        <v>1326</v>
      </c>
      <c r="G135">
        <f t="shared" si="4"/>
        <v>68</v>
      </c>
      <c r="H135">
        <v>1</v>
      </c>
      <c r="I135">
        <v>1</v>
      </c>
      <c r="J135">
        <v>1</v>
      </c>
      <c r="K135">
        <v>1</v>
      </c>
    </row>
    <row r="136" spans="1:11">
      <c r="A136" t="s">
        <v>130</v>
      </c>
      <c r="B136" t="s">
        <v>131</v>
      </c>
      <c r="C136" t="s">
        <v>129</v>
      </c>
      <c r="D136" t="s">
        <v>259</v>
      </c>
      <c r="E136">
        <v>1313</v>
      </c>
      <c r="G136">
        <f t="shared" si="4"/>
        <v>81</v>
      </c>
      <c r="H136">
        <v>1</v>
      </c>
      <c r="J136">
        <v>1</v>
      </c>
      <c r="K136">
        <v>1</v>
      </c>
    </row>
    <row r="137" spans="1:11">
      <c r="A137" t="s">
        <v>154</v>
      </c>
      <c r="B137" t="s">
        <v>128</v>
      </c>
      <c r="C137" t="s">
        <v>129</v>
      </c>
      <c r="D137" t="s">
        <v>259</v>
      </c>
      <c r="E137">
        <v>1315</v>
      </c>
      <c r="G137">
        <f t="shared" si="4"/>
        <v>79</v>
      </c>
      <c r="H137">
        <v>1</v>
      </c>
      <c r="I137">
        <v>1</v>
      </c>
      <c r="K137">
        <v>1</v>
      </c>
    </row>
    <row r="138" spans="1:11">
      <c r="A138" t="s">
        <v>134</v>
      </c>
      <c r="B138" t="s">
        <v>131</v>
      </c>
      <c r="C138" t="s">
        <v>129</v>
      </c>
      <c r="D138" t="s">
        <v>259</v>
      </c>
      <c r="E138">
        <v>1324</v>
      </c>
      <c r="G138">
        <f t="shared" si="4"/>
        <v>70</v>
      </c>
      <c r="H138">
        <v>1</v>
      </c>
      <c r="J138">
        <v>1</v>
      </c>
      <c r="K138">
        <v>1</v>
      </c>
    </row>
    <row r="139" spans="1:11">
      <c r="A139" t="s">
        <v>154</v>
      </c>
      <c r="B139" t="s">
        <v>168</v>
      </c>
      <c r="C139" t="s">
        <v>114</v>
      </c>
      <c r="D139" t="s">
        <v>260</v>
      </c>
      <c r="E139">
        <v>1315</v>
      </c>
      <c r="F139">
        <v>1390</v>
      </c>
      <c r="G139">
        <f t="shared" si="4"/>
        <v>75</v>
      </c>
      <c r="I139">
        <v>1</v>
      </c>
    </row>
    <row r="140" spans="1:11">
      <c r="A140" t="s">
        <v>17</v>
      </c>
      <c r="B140" t="s">
        <v>243</v>
      </c>
      <c r="C140" t="s">
        <v>129</v>
      </c>
      <c r="D140" t="s">
        <v>259</v>
      </c>
      <c r="E140">
        <v>1314</v>
      </c>
      <c r="G140">
        <f t="shared" si="4"/>
        <v>80</v>
      </c>
      <c r="J140">
        <v>1</v>
      </c>
      <c r="K140">
        <v>1</v>
      </c>
    </row>
    <row r="141" spans="1:11">
      <c r="A141" t="s">
        <v>135</v>
      </c>
      <c r="B141" t="s">
        <v>136</v>
      </c>
      <c r="C141" t="s">
        <v>129</v>
      </c>
      <c r="D141" t="s">
        <v>259</v>
      </c>
      <c r="E141">
        <v>1313</v>
      </c>
      <c r="G141">
        <f t="shared" si="4"/>
        <v>81</v>
      </c>
      <c r="H141">
        <v>1</v>
      </c>
    </row>
    <row r="142" spans="1:11">
      <c r="A142" t="s">
        <v>43</v>
      </c>
      <c r="B142" t="s">
        <v>193</v>
      </c>
      <c r="C142" t="s">
        <v>129</v>
      </c>
      <c r="D142" t="s">
        <v>259</v>
      </c>
      <c r="E142">
        <v>1321</v>
      </c>
      <c r="G142">
        <f t="shared" si="4"/>
        <v>73</v>
      </c>
      <c r="I142">
        <v>1</v>
      </c>
    </row>
    <row r="143" spans="1:11">
      <c r="A143" t="s">
        <v>8</v>
      </c>
      <c r="B143" t="s">
        <v>248</v>
      </c>
      <c r="C143" t="s">
        <v>78</v>
      </c>
      <c r="D143" t="s">
        <v>260</v>
      </c>
      <c r="E143">
        <v>1315</v>
      </c>
      <c r="F143">
        <v>1388</v>
      </c>
      <c r="G143">
        <f t="shared" si="4"/>
        <v>73</v>
      </c>
      <c r="J143">
        <v>1</v>
      </c>
    </row>
    <row r="144" spans="1:11">
      <c r="A144" t="s">
        <v>176</v>
      </c>
      <c r="B144" t="s">
        <v>185</v>
      </c>
      <c r="C144" t="s">
        <v>25</v>
      </c>
      <c r="D144" t="s">
        <v>260</v>
      </c>
      <c r="E144">
        <v>1306</v>
      </c>
      <c r="F144">
        <v>1378</v>
      </c>
      <c r="G144">
        <f t="shared" si="4"/>
        <v>72</v>
      </c>
      <c r="I144">
        <v>1</v>
      </c>
    </row>
    <row r="145" spans="1:11">
      <c r="A145" t="s">
        <v>197</v>
      </c>
      <c r="B145" t="s">
        <v>198</v>
      </c>
      <c r="C145" t="s">
        <v>91</v>
      </c>
      <c r="D145" t="s">
        <v>260</v>
      </c>
      <c r="E145">
        <v>1313</v>
      </c>
      <c r="F145">
        <v>1385</v>
      </c>
      <c r="G145">
        <f t="shared" si="4"/>
        <v>72</v>
      </c>
      <c r="I145">
        <v>1</v>
      </c>
    </row>
    <row r="146" spans="1:11">
      <c r="A146" t="s">
        <v>0</v>
      </c>
      <c r="B146" t="s">
        <v>194</v>
      </c>
      <c r="C146" t="s">
        <v>129</v>
      </c>
      <c r="D146" t="s">
        <v>259</v>
      </c>
      <c r="E146">
        <v>1325</v>
      </c>
      <c r="G146">
        <f t="shared" si="4"/>
        <v>69</v>
      </c>
      <c r="I146">
        <v>1</v>
      </c>
    </row>
    <row r="147" spans="1:11">
      <c r="A147" t="s">
        <v>0</v>
      </c>
      <c r="B147" t="s">
        <v>244</v>
      </c>
      <c r="C147" t="s">
        <v>245</v>
      </c>
      <c r="D147" t="s">
        <v>259</v>
      </c>
      <c r="E147">
        <v>1312</v>
      </c>
      <c r="G147">
        <f t="shared" si="4"/>
        <v>82</v>
      </c>
      <c r="J147">
        <v>1</v>
      </c>
    </row>
    <row r="148" spans="1:11">
      <c r="A148" t="s">
        <v>301</v>
      </c>
      <c r="B148" t="s">
        <v>302</v>
      </c>
      <c r="C148" t="s">
        <v>2</v>
      </c>
      <c r="D148" t="s">
        <v>260</v>
      </c>
      <c r="E148">
        <v>1316</v>
      </c>
      <c r="F148">
        <v>1387</v>
      </c>
      <c r="G148">
        <f t="shared" si="4"/>
        <v>71</v>
      </c>
      <c r="K148">
        <v>1</v>
      </c>
    </row>
    <row r="149" spans="1:11">
      <c r="A149" t="s">
        <v>0</v>
      </c>
      <c r="B149" t="s">
        <v>307</v>
      </c>
      <c r="C149" t="s">
        <v>245</v>
      </c>
      <c r="D149" t="s">
        <v>259</v>
      </c>
      <c r="E149">
        <v>1326</v>
      </c>
      <c r="G149">
        <f t="shared" si="4"/>
        <v>68</v>
      </c>
      <c r="K149">
        <v>1</v>
      </c>
    </row>
    <row r="150" spans="1:11">
      <c r="A150" t="s">
        <v>79</v>
      </c>
      <c r="B150" t="s">
        <v>80</v>
      </c>
      <c r="C150" t="s">
        <v>81</v>
      </c>
      <c r="D150" t="s">
        <v>260</v>
      </c>
      <c r="E150">
        <v>1309</v>
      </c>
      <c r="F150">
        <v>1380</v>
      </c>
      <c r="G150">
        <f t="shared" si="4"/>
        <v>71</v>
      </c>
      <c r="H150">
        <v>1</v>
      </c>
    </row>
    <row r="151" spans="1:11">
      <c r="A151" t="s">
        <v>125</v>
      </c>
      <c r="B151" t="s">
        <v>272</v>
      </c>
      <c r="C151" t="s">
        <v>78</v>
      </c>
      <c r="D151" t="s">
        <v>259</v>
      </c>
      <c r="E151">
        <v>1320</v>
      </c>
      <c r="G151">
        <f t="shared" si="4"/>
        <v>74</v>
      </c>
      <c r="K151">
        <v>1</v>
      </c>
    </row>
    <row r="152" spans="1:11">
      <c r="A152" t="s">
        <v>26</v>
      </c>
      <c r="B152" t="s">
        <v>62</v>
      </c>
      <c r="C152" t="s">
        <v>61</v>
      </c>
      <c r="D152" t="s">
        <v>260</v>
      </c>
      <c r="E152">
        <v>1301</v>
      </c>
      <c r="F152">
        <v>1371</v>
      </c>
      <c r="G152">
        <f t="shared" si="4"/>
        <v>70</v>
      </c>
      <c r="H152">
        <v>1</v>
      </c>
    </row>
    <row r="153" spans="1:11">
      <c r="A153" t="s">
        <v>82</v>
      </c>
      <c r="B153" t="s">
        <v>153</v>
      </c>
      <c r="C153" t="s">
        <v>91</v>
      </c>
      <c r="D153" t="s">
        <v>259</v>
      </c>
      <c r="E153">
        <v>1310</v>
      </c>
      <c r="G153">
        <f t="shared" si="4"/>
        <v>84</v>
      </c>
      <c r="H153">
        <v>1</v>
      </c>
      <c r="I153">
        <v>1</v>
      </c>
      <c r="J153">
        <v>1</v>
      </c>
      <c r="K153">
        <v>1</v>
      </c>
    </row>
    <row r="154" spans="1:11">
      <c r="A154" t="s">
        <v>180</v>
      </c>
      <c r="B154" t="s">
        <v>41</v>
      </c>
      <c r="C154" t="s">
        <v>91</v>
      </c>
      <c r="D154" t="s">
        <v>259</v>
      </c>
      <c r="E154">
        <v>1339</v>
      </c>
      <c r="G154">
        <f t="shared" si="4"/>
        <v>55</v>
      </c>
      <c r="J154">
        <v>1</v>
      </c>
      <c r="K154">
        <v>1</v>
      </c>
    </row>
    <row r="155" spans="1:11">
      <c r="A155" t="s">
        <v>152</v>
      </c>
      <c r="B155" t="s">
        <v>166</v>
      </c>
      <c r="C155" t="s">
        <v>69</v>
      </c>
      <c r="D155" t="s">
        <v>260</v>
      </c>
      <c r="E155">
        <v>1308</v>
      </c>
      <c r="F155">
        <v>1376</v>
      </c>
      <c r="G155">
        <f t="shared" si="4"/>
        <v>68</v>
      </c>
      <c r="I155">
        <v>1</v>
      </c>
    </row>
    <row r="156" spans="1:11">
      <c r="A156" t="s">
        <v>195</v>
      </c>
      <c r="B156" t="s">
        <v>196</v>
      </c>
      <c r="C156" t="s">
        <v>91</v>
      </c>
      <c r="D156" t="s">
        <v>259</v>
      </c>
      <c r="E156">
        <v>1311</v>
      </c>
      <c r="G156">
        <f t="shared" si="4"/>
        <v>83</v>
      </c>
      <c r="I156">
        <v>1</v>
      </c>
    </row>
    <row r="157" spans="1:11">
      <c r="A157" t="s">
        <v>92</v>
      </c>
      <c r="B157" t="s">
        <v>93</v>
      </c>
      <c r="C157" t="s">
        <v>91</v>
      </c>
      <c r="D157" t="s">
        <v>259</v>
      </c>
      <c r="E157">
        <v>1313</v>
      </c>
      <c r="G157">
        <f t="shared" si="4"/>
        <v>81</v>
      </c>
      <c r="H157">
        <v>1</v>
      </c>
    </row>
    <row r="158" spans="1:11">
      <c r="A158" t="s">
        <v>8</v>
      </c>
      <c r="B158" t="s">
        <v>266</v>
      </c>
      <c r="C158" t="s">
        <v>91</v>
      </c>
      <c r="D158" t="s">
        <v>259</v>
      </c>
      <c r="E158">
        <v>1341</v>
      </c>
      <c r="G158">
        <f t="shared" si="4"/>
        <v>53</v>
      </c>
      <c r="K158">
        <v>1</v>
      </c>
    </row>
    <row r="159" spans="1:11">
      <c r="A159" t="s">
        <v>112</v>
      </c>
      <c r="B159" t="s">
        <v>113</v>
      </c>
      <c r="C159" t="s">
        <v>110</v>
      </c>
      <c r="D159" t="s">
        <v>260</v>
      </c>
      <c r="E159">
        <v>1306</v>
      </c>
      <c r="F159">
        <v>1374</v>
      </c>
      <c r="G159">
        <f t="shared" si="4"/>
        <v>68</v>
      </c>
      <c r="H159">
        <v>1</v>
      </c>
    </row>
    <row r="160" spans="1:11">
      <c r="A160" t="s">
        <v>150</v>
      </c>
      <c r="B160" t="s">
        <v>294</v>
      </c>
      <c r="C160" t="s">
        <v>117</v>
      </c>
      <c r="D160" t="s">
        <v>259</v>
      </c>
      <c r="E160">
        <v>1318</v>
      </c>
      <c r="G160">
        <f t="shared" si="4"/>
        <v>76</v>
      </c>
      <c r="K160">
        <v>1</v>
      </c>
    </row>
    <row r="161" spans="1:11">
      <c r="A161" t="s">
        <v>249</v>
      </c>
      <c r="B161" t="s">
        <v>250</v>
      </c>
      <c r="C161" t="s">
        <v>117</v>
      </c>
      <c r="D161" t="s">
        <v>259</v>
      </c>
      <c r="E161">
        <v>1328</v>
      </c>
      <c r="G161">
        <f t="shared" si="4"/>
        <v>66</v>
      </c>
      <c r="J161">
        <v>1</v>
      </c>
    </row>
    <row r="162" spans="1:11">
      <c r="A162" t="s">
        <v>95</v>
      </c>
      <c r="B162" t="s">
        <v>96</v>
      </c>
      <c r="C162" t="s">
        <v>97</v>
      </c>
      <c r="D162" t="s">
        <v>259</v>
      </c>
      <c r="E162">
        <v>1318</v>
      </c>
      <c r="G162">
        <f t="shared" ref="G162:G189" si="5">IF(F162&lt;&gt;0,F162-E162,1394-E162)</f>
        <v>76</v>
      </c>
      <c r="H162">
        <v>1</v>
      </c>
    </row>
    <row r="163" spans="1:11">
      <c r="A163" t="s">
        <v>311</v>
      </c>
      <c r="B163" t="s">
        <v>202</v>
      </c>
      <c r="C163" t="s">
        <v>97</v>
      </c>
      <c r="D163" t="s">
        <v>259</v>
      </c>
      <c r="E163">
        <v>1341</v>
      </c>
      <c r="G163">
        <f t="shared" si="5"/>
        <v>53</v>
      </c>
      <c r="K163">
        <v>1</v>
      </c>
    </row>
    <row r="164" spans="1:11">
      <c r="A164" t="s">
        <v>304</v>
      </c>
      <c r="B164" t="s">
        <v>305</v>
      </c>
      <c r="C164" t="s">
        <v>306</v>
      </c>
      <c r="D164" t="s">
        <v>259</v>
      </c>
      <c r="E164">
        <v>1326</v>
      </c>
      <c r="G164">
        <f t="shared" si="5"/>
        <v>68</v>
      </c>
      <c r="K164">
        <v>1</v>
      </c>
    </row>
    <row r="165" spans="1:11">
      <c r="A165" t="s">
        <v>199</v>
      </c>
      <c r="B165" t="s">
        <v>300</v>
      </c>
      <c r="C165" t="s">
        <v>25</v>
      </c>
      <c r="D165" t="s">
        <v>260</v>
      </c>
      <c r="E165">
        <v>1324</v>
      </c>
      <c r="F165">
        <v>1388</v>
      </c>
      <c r="G165">
        <f t="shared" si="5"/>
        <v>64</v>
      </c>
      <c r="K165">
        <v>1</v>
      </c>
    </row>
    <row r="166" spans="1:11">
      <c r="A166" t="s">
        <v>26</v>
      </c>
      <c r="B166" t="s">
        <v>155</v>
      </c>
      <c r="C166" t="s">
        <v>81</v>
      </c>
      <c r="D166" t="s">
        <v>259</v>
      </c>
      <c r="E166">
        <v>1306</v>
      </c>
      <c r="G166">
        <f t="shared" si="5"/>
        <v>88</v>
      </c>
      <c r="H166">
        <v>1</v>
      </c>
      <c r="I166">
        <v>1</v>
      </c>
      <c r="J166">
        <v>1</v>
      </c>
      <c r="K166">
        <v>1</v>
      </c>
    </row>
    <row r="167" spans="1:11">
      <c r="A167" t="s">
        <v>203</v>
      </c>
      <c r="B167" t="s">
        <v>204</v>
      </c>
      <c r="C167" t="s">
        <v>81</v>
      </c>
      <c r="D167" t="s">
        <v>259</v>
      </c>
      <c r="E167">
        <v>1312</v>
      </c>
      <c r="G167">
        <f t="shared" si="5"/>
        <v>82</v>
      </c>
      <c r="I167">
        <v>1</v>
      </c>
      <c r="J167">
        <v>1</v>
      </c>
      <c r="K167">
        <v>1</v>
      </c>
    </row>
    <row r="168" spans="1:11">
      <c r="A168" t="s">
        <v>125</v>
      </c>
      <c r="B168" t="s">
        <v>126</v>
      </c>
      <c r="C168" t="s">
        <v>127</v>
      </c>
      <c r="D168" t="s">
        <v>260</v>
      </c>
      <c r="E168">
        <v>1304</v>
      </c>
      <c r="F168">
        <v>1365</v>
      </c>
      <c r="G168">
        <f t="shared" si="5"/>
        <v>61</v>
      </c>
      <c r="H168">
        <v>1</v>
      </c>
    </row>
    <row r="169" spans="1:11">
      <c r="A169" t="s">
        <v>152</v>
      </c>
      <c r="B169" t="s">
        <v>156</v>
      </c>
      <c r="C169" t="s">
        <v>81</v>
      </c>
      <c r="D169" t="s">
        <v>259</v>
      </c>
      <c r="E169">
        <v>1303</v>
      </c>
      <c r="G169">
        <f t="shared" si="5"/>
        <v>91</v>
      </c>
      <c r="H169">
        <v>1</v>
      </c>
      <c r="I169">
        <v>1</v>
      </c>
    </row>
    <row r="170" spans="1:11">
      <c r="A170" t="s">
        <v>152</v>
      </c>
      <c r="B170" t="s">
        <v>251</v>
      </c>
      <c r="C170" t="s">
        <v>81</v>
      </c>
      <c r="D170" t="s">
        <v>259</v>
      </c>
      <c r="E170">
        <v>1327</v>
      </c>
      <c r="G170">
        <f t="shared" si="5"/>
        <v>67</v>
      </c>
      <c r="J170">
        <v>1</v>
      </c>
    </row>
    <row r="171" spans="1:11">
      <c r="A171" t="s">
        <v>228</v>
      </c>
      <c r="B171" t="s">
        <v>275</v>
      </c>
      <c r="C171" t="s">
        <v>81</v>
      </c>
      <c r="D171" t="s">
        <v>259</v>
      </c>
      <c r="E171">
        <v>1342</v>
      </c>
      <c r="G171">
        <f t="shared" si="5"/>
        <v>52</v>
      </c>
      <c r="K171">
        <v>1</v>
      </c>
    </row>
    <row r="172" spans="1:11">
      <c r="A172" t="s">
        <v>252</v>
      </c>
      <c r="B172" t="s">
        <v>253</v>
      </c>
      <c r="C172" t="s">
        <v>100</v>
      </c>
      <c r="D172" t="s">
        <v>259</v>
      </c>
      <c r="E172">
        <v>1313</v>
      </c>
      <c r="G172">
        <f t="shared" si="5"/>
        <v>81</v>
      </c>
      <c r="J172">
        <v>1</v>
      </c>
      <c r="K172">
        <v>1</v>
      </c>
    </row>
    <row r="173" spans="1:11">
      <c r="A173" t="s">
        <v>242</v>
      </c>
      <c r="B173" t="s">
        <v>208</v>
      </c>
      <c r="C173" t="s">
        <v>100</v>
      </c>
      <c r="D173" t="s">
        <v>259</v>
      </c>
      <c r="E173">
        <v>1338</v>
      </c>
      <c r="G173">
        <f t="shared" si="5"/>
        <v>56</v>
      </c>
      <c r="K173">
        <v>1</v>
      </c>
    </row>
    <row r="174" spans="1:11">
      <c r="A174" t="s">
        <v>50</v>
      </c>
      <c r="B174" t="s">
        <v>51</v>
      </c>
      <c r="C174" t="s">
        <v>52</v>
      </c>
      <c r="D174" t="s">
        <v>259</v>
      </c>
      <c r="E174">
        <v>1312</v>
      </c>
      <c r="G174">
        <f t="shared" si="5"/>
        <v>82</v>
      </c>
      <c r="H174">
        <v>1</v>
      </c>
      <c r="I174">
        <v>1</v>
      </c>
      <c r="J174">
        <v>1</v>
      </c>
    </row>
    <row r="175" spans="1:11">
      <c r="A175" t="s">
        <v>57</v>
      </c>
      <c r="B175" t="s">
        <v>58</v>
      </c>
      <c r="C175" t="s">
        <v>52</v>
      </c>
      <c r="D175" t="s">
        <v>259</v>
      </c>
      <c r="E175">
        <v>1319</v>
      </c>
      <c r="G175">
        <f t="shared" si="5"/>
        <v>75</v>
      </c>
      <c r="H175">
        <v>1</v>
      </c>
      <c r="I175">
        <v>1</v>
      </c>
      <c r="J175">
        <v>1</v>
      </c>
    </row>
    <row r="176" spans="1:11">
      <c r="A176" t="s">
        <v>54</v>
      </c>
      <c r="B176" t="s">
        <v>55</v>
      </c>
      <c r="C176" t="s">
        <v>52</v>
      </c>
      <c r="D176" t="s">
        <v>259</v>
      </c>
      <c r="E176">
        <v>1309</v>
      </c>
      <c r="G176">
        <f t="shared" si="5"/>
        <v>85</v>
      </c>
      <c r="H176">
        <v>1</v>
      </c>
      <c r="J176">
        <v>1</v>
      </c>
    </row>
    <row r="177" spans="1:11">
      <c r="A177" t="s">
        <v>254</v>
      </c>
      <c r="B177" t="s">
        <v>255</v>
      </c>
      <c r="C177" t="s">
        <v>52</v>
      </c>
      <c r="D177" t="s">
        <v>259</v>
      </c>
      <c r="E177">
        <v>1319</v>
      </c>
      <c r="G177">
        <f t="shared" si="5"/>
        <v>75</v>
      </c>
      <c r="J177">
        <v>1</v>
      </c>
      <c r="K177">
        <v>1</v>
      </c>
    </row>
    <row r="178" spans="1:11">
      <c r="A178" t="s">
        <v>79</v>
      </c>
      <c r="B178" t="s">
        <v>256</v>
      </c>
      <c r="C178" t="s">
        <v>52</v>
      </c>
      <c r="D178" t="s">
        <v>259</v>
      </c>
      <c r="E178">
        <v>1339</v>
      </c>
      <c r="G178">
        <f t="shared" si="5"/>
        <v>55</v>
      </c>
      <c r="J178">
        <v>1</v>
      </c>
      <c r="K178">
        <v>1</v>
      </c>
    </row>
    <row r="179" spans="1:11">
      <c r="A179" t="s">
        <v>0</v>
      </c>
      <c r="B179" t="s">
        <v>295</v>
      </c>
      <c r="C179" t="s">
        <v>52</v>
      </c>
      <c r="D179" t="s">
        <v>259</v>
      </c>
      <c r="E179">
        <v>1322</v>
      </c>
      <c r="G179">
        <f t="shared" si="5"/>
        <v>72</v>
      </c>
      <c r="K179">
        <v>1</v>
      </c>
    </row>
    <row r="180" spans="1:11">
      <c r="A180" t="s">
        <v>209</v>
      </c>
      <c r="B180" t="s">
        <v>257</v>
      </c>
      <c r="C180" t="s">
        <v>110</v>
      </c>
      <c r="D180" t="s">
        <v>259</v>
      </c>
      <c r="E180">
        <v>1302</v>
      </c>
      <c r="G180">
        <f t="shared" si="5"/>
        <v>92</v>
      </c>
      <c r="J180">
        <v>1</v>
      </c>
      <c r="K180">
        <v>1</v>
      </c>
    </row>
    <row r="181" spans="1:11">
      <c r="A181" t="s">
        <v>17</v>
      </c>
      <c r="B181" t="s">
        <v>258</v>
      </c>
      <c r="C181" t="s">
        <v>110</v>
      </c>
      <c r="D181" t="s">
        <v>259</v>
      </c>
      <c r="E181">
        <v>1305</v>
      </c>
      <c r="G181">
        <f t="shared" si="5"/>
        <v>89</v>
      </c>
      <c r="J181">
        <v>1</v>
      </c>
      <c r="K181">
        <v>1</v>
      </c>
    </row>
    <row r="182" spans="1:11">
      <c r="A182" t="s">
        <v>292</v>
      </c>
      <c r="B182" t="s">
        <v>293</v>
      </c>
      <c r="C182" t="s">
        <v>120</v>
      </c>
      <c r="D182" t="s">
        <v>259</v>
      </c>
      <c r="E182">
        <v>1323</v>
      </c>
      <c r="G182">
        <f t="shared" si="5"/>
        <v>71</v>
      </c>
      <c r="K182">
        <v>1</v>
      </c>
    </row>
    <row r="183" spans="1:11">
      <c r="A183" t="s">
        <v>17</v>
      </c>
      <c r="B183" t="s">
        <v>214</v>
      </c>
      <c r="C183" t="s">
        <v>86</v>
      </c>
      <c r="D183" t="s">
        <v>259</v>
      </c>
      <c r="E183">
        <v>1302</v>
      </c>
      <c r="G183">
        <f t="shared" si="5"/>
        <v>92</v>
      </c>
      <c r="I183">
        <v>1</v>
      </c>
      <c r="J183">
        <v>1</v>
      </c>
    </row>
    <row r="184" spans="1:11">
      <c r="A184" t="s">
        <v>21</v>
      </c>
      <c r="B184" t="s">
        <v>84</v>
      </c>
      <c r="C184" t="s">
        <v>86</v>
      </c>
      <c r="D184" t="s">
        <v>259</v>
      </c>
      <c r="E184">
        <v>1304</v>
      </c>
      <c r="G184">
        <f t="shared" si="5"/>
        <v>90</v>
      </c>
      <c r="H184">
        <v>1</v>
      </c>
    </row>
    <row r="185" spans="1:11">
      <c r="A185" t="s">
        <v>279</v>
      </c>
      <c r="B185" t="s">
        <v>313</v>
      </c>
      <c r="C185" t="s">
        <v>86</v>
      </c>
      <c r="D185" t="s">
        <v>259</v>
      </c>
      <c r="E185">
        <v>1326</v>
      </c>
      <c r="G185">
        <f t="shared" si="5"/>
        <v>68</v>
      </c>
      <c r="K185">
        <v>1</v>
      </c>
    </row>
    <row r="186" spans="1:11">
      <c r="A186" t="s">
        <v>137</v>
      </c>
      <c r="B186" t="s">
        <v>30</v>
      </c>
      <c r="C186" t="s">
        <v>25</v>
      </c>
      <c r="D186" t="s">
        <v>260</v>
      </c>
      <c r="E186">
        <v>1313</v>
      </c>
      <c r="F186">
        <v>1364</v>
      </c>
      <c r="G186">
        <f t="shared" si="5"/>
        <v>51</v>
      </c>
      <c r="H186">
        <v>1</v>
      </c>
    </row>
    <row r="187" spans="1:11">
      <c r="A187" t="s">
        <v>180</v>
      </c>
      <c r="B187" t="s">
        <v>181</v>
      </c>
      <c r="C187" t="s">
        <v>2</v>
      </c>
      <c r="D187" t="s">
        <v>260</v>
      </c>
      <c r="E187">
        <v>1324</v>
      </c>
      <c r="F187">
        <v>1373</v>
      </c>
      <c r="G187">
        <f t="shared" si="5"/>
        <v>49</v>
      </c>
      <c r="I187">
        <v>1</v>
      </c>
    </row>
    <row r="188" spans="1:11">
      <c r="A188" t="s">
        <v>0</v>
      </c>
      <c r="B188" t="s">
        <v>274</v>
      </c>
      <c r="C188" t="s">
        <v>86</v>
      </c>
      <c r="D188" t="s">
        <v>259</v>
      </c>
      <c r="E188">
        <v>1332</v>
      </c>
      <c r="G188">
        <f t="shared" si="5"/>
        <v>62</v>
      </c>
      <c r="K188">
        <v>1</v>
      </c>
    </row>
    <row r="189" spans="1:11">
      <c r="A189" t="s">
        <v>28</v>
      </c>
      <c r="B189" t="s">
        <v>298</v>
      </c>
      <c r="C189" t="s">
        <v>42</v>
      </c>
      <c r="D189" t="s">
        <v>259</v>
      </c>
      <c r="E189">
        <v>1314</v>
      </c>
      <c r="G189">
        <f t="shared" si="5"/>
        <v>80</v>
      </c>
      <c r="K189">
        <v>1</v>
      </c>
    </row>
    <row r="193" spans="1:4">
      <c r="A193" t="s">
        <v>319</v>
      </c>
      <c r="B193">
        <f>C193-C192</f>
        <v>2</v>
      </c>
      <c r="C193">
        <f>COUNTIFS($G$2:$G$189,"&gt;90",$D$2:$D$189,"=زنده",$K$2:$K$189,"=1")</f>
        <v>2</v>
      </c>
      <c r="D193" s="1">
        <f>B193/SUM($B$193:$B$198)</f>
        <v>2.6315789473684209E-2</v>
      </c>
    </row>
    <row r="194" spans="1:4">
      <c r="A194" t="s">
        <v>320</v>
      </c>
      <c r="B194">
        <f>C194-C193</f>
        <v>19</v>
      </c>
      <c r="C194">
        <f>COUNTIFS($G$2:$G$189,"&gt;80",$D$2:$D$189,"=زنده",$K$2:$K$189,"=1")</f>
        <v>21</v>
      </c>
      <c r="D194" s="1">
        <f t="shared" ref="D194:D198" si="6">B194/SUM($B$193:$B$198)</f>
        <v>0.25</v>
      </c>
    </row>
    <row r="195" spans="1:4">
      <c r="A195" t="s">
        <v>321</v>
      </c>
      <c r="B195">
        <f t="shared" ref="B195:B198" si="7">C195-C194</f>
        <v>19</v>
      </c>
      <c r="C195">
        <f>COUNTIFS($G$2:$G$189,"&gt;70",$D$2:$D$189,"=زنده",$K$2:$K$189,"=1")</f>
        <v>40</v>
      </c>
      <c r="D195" s="1">
        <f t="shared" si="6"/>
        <v>0.25</v>
      </c>
    </row>
    <row r="196" spans="1:4">
      <c r="A196" t="s">
        <v>322</v>
      </c>
      <c r="B196">
        <f t="shared" si="7"/>
        <v>17</v>
      </c>
      <c r="C196">
        <f>COUNTIFS($G$2:$G$189,"&gt;60",$D$2:$D$189,"=زنده",$K$2:$K$189,"=1")</f>
        <v>57</v>
      </c>
      <c r="D196" s="1">
        <f t="shared" si="6"/>
        <v>0.22368421052631579</v>
      </c>
    </row>
    <row r="197" spans="1:4">
      <c r="A197" t="s">
        <v>323</v>
      </c>
      <c r="B197">
        <f t="shared" si="7"/>
        <v>18</v>
      </c>
      <c r="C197">
        <f>COUNTIFS($G$2:$G$189,"&gt;50",$D$2:$D$189,"=زنده",$K$2:$K$189,"=1")</f>
        <v>75</v>
      </c>
      <c r="D197" s="1">
        <f t="shared" si="6"/>
        <v>0.23684210526315788</v>
      </c>
    </row>
    <row r="198" spans="1:4">
      <c r="A198" t="s">
        <v>324</v>
      </c>
      <c r="B198">
        <f t="shared" si="7"/>
        <v>1</v>
      </c>
      <c r="C198">
        <f>COUNTIFS($G$2:$G$189,"&gt;39",$D$2:$D$189,"=زنده",$K$2:$K$189,"=1")</f>
        <v>76</v>
      </c>
      <c r="D198" s="1">
        <f t="shared" si="6"/>
        <v>1.3157894736842105E-2</v>
      </c>
    </row>
    <row r="200" spans="1:4">
      <c r="A200" t="s">
        <v>319</v>
      </c>
      <c r="B200">
        <f>C200-C199</f>
        <v>4</v>
      </c>
      <c r="C200">
        <f>COUNTIFS($G$2:$G$189,"&gt;90",$J$2:$J$189,"=1")</f>
        <v>4</v>
      </c>
      <c r="D200" s="1">
        <f>B200/SUM($B$200:$B$205)</f>
        <v>4.49438202247191E-2</v>
      </c>
    </row>
    <row r="201" spans="1:4">
      <c r="A201" t="s">
        <v>320</v>
      </c>
      <c r="B201">
        <f>C201-C200</f>
        <v>34</v>
      </c>
      <c r="C201">
        <f>COUNTIFS($G$2:$G$189,"&gt;80",$J$2:$J$189,"=1")</f>
        <v>38</v>
      </c>
      <c r="D201" s="1">
        <f t="shared" ref="D201:D205" si="8">B201/SUM($B$200:$B$205)</f>
        <v>0.38202247191011235</v>
      </c>
    </row>
    <row r="202" spans="1:4">
      <c r="A202" t="s">
        <v>321</v>
      </c>
      <c r="B202">
        <f t="shared" ref="B202:B205" si="9">C202-C201</f>
        <v>25</v>
      </c>
      <c r="C202">
        <f>COUNTIFS($G$2:$G$189,"&gt;70",$J$2:$J$189,"=1")</f>
        <v>63</v>
      </c>
      <c r="D202" s="1">
        <f t="shared" si="8"/>
        <v>0.2808988764044944</v>
      </c>
    </row>
    <row r="203" spans="1:4">
      <c r="A203" t="s">
        <v>322</v>
      </c>
      <c r="B203">
        <f t="shared" si="9"/>
        <v>19</v>
      </c>
      <c r="C203">
        <f>COUNTIFS($G$2:$G$189,"&gt;60",$J$2:$J$189,"=1")</f>
        <v>82</v>
      </c>
      <c r="D203" s="1">
        <f t="shared" si="8"/>
        <v>0.21348314606741572</v>
      </c>
    </row>
    <row r="204" spans="1:4">
      <c r="A204" t="s">
        <v>323</v>
      </c>
      <c r="B204">
        <f t="shared" si="9"/>
        <v>7</v>
      </c>
      <c r="C204">
        <f>COUNTIFS($G$2:$G$189,"&gt;50",$J$2:$J$189,"=1")</f>
        <v>89</v>
      </c>
      <c r="D204" s="1">
        <f t="shared" si="8"/>
        <v>7.8651685393258425E-2</v>
      </c>
    </row>
    <row r="205" spans="1:4">
      <c r="A205" t="s">
        <v>324</v>
      </c>
      <c r="B205">
        <f t="shared" si="9"/>
        <v>0</v>
      </c>
      <c r="C205">
        <f>COUNTIFS($G$2:$G$189,"&gt;39",$J$2:$J$189,"=1")</f>
        <v>89</v>
      </c>
      <c r="D205" s="1">
        <f t="shared" si="8"/>
        <v>0</v>
      </c>
    </row>
    <row r="207" spans="1:4">
      <c r="A207" t="s">
        <v>319</v>
      </c>
      <c r="B207">
        <f>C207-C206</f>
        <v>3</v>
      </c>
      <c r="C207">
        <f>COUNTIFS($G$2:$G$189,"&gt;90",$I$2:$I$189,"=1")</f>
        <v>3</v>
      </c>
      <c r="D207" s="1">
        <f>B207/SUM($B$207:$B$212)</f>
        <v>3.5294117647058823E-2</v>
      </c>
    </row>
    <row r="208" spans="1:4">
      <c r="A208" t="s">
        <v>320</v>
      </c>
      <c r="B208">
        <f>C208-C207</f>
        <v>39</v>
      </c>
      <c r="C208">
        <f>COUNTIFS($G$2:$G$189,"&gt;80",$I$2:$I$189,"=1")</f>
        <v>42</v>
      </c>
      <c r="D208" s="1">
        <f t="shared" ref="D208:D212" si="10">B208/SUM($B$207:$B$212)</f>
        <v>0.45882352941176469</v>
      </c>
    </row>
    <row r="209" spans="1:4">
      <c r="A209" t="s">
        <v>321</v>
      </c>
      <c r="B209">
        <f t="shared" ref="B209:B212" si="11">C209-C208</f>
        <v>29</v>
      </c>
      <c r="C209">
        <f>COUNTIFS($G$2:$G$189,"&gt;70",$I$2:$I$189,"=1")</f>
        <v>71</v>
      </c>
      <c r="D209" s="1">
        <f t="shared" si="10"/>
        <v>0.3411764705882353</v>
      </c>
    </row>
    <row r="210" spans="1:4">
      <c r="A210" t="s">
        <v>322</v>
      </c>
      <c r="B210">
        <f t="shared" si="11"/>
        <v>11</v>
      </c>
      <c r="C210">
        <f>COUNTIFS($G$2:$G$189,"&gt;60",$I$2:$I$189,"=1")</f>
        <v>82</v>
      </c>
      <c r="D210" s="1">
        <f t="shared" si="10"/>
        <v>0.12941176470588237</v>
      </c>
    </row>
    <row r="211" spans="1:4">
      <c r="A211" t="s">
        <v>323</v>
      </c>
      <c r="B211">
        <f t="shared" si="11"/>
        <v>1</v>
      </c>
      <c r="C211">
        <f>COUNTIFS($G$2:$G$189,"&gt;50",$I$2:$I$189,"=1")</f>
        <v>83</v>
      </c>
      <c r="D211" s="1">
        <f t="shared" si="10"/>
        <v>1.1764705882352941E-2</v>
      </c>
    </row>
    <row r="212" spans="1:4">
      <c r="A212" t="s">
        <v>324</v>
      </c>
      <c r="B212">
        <f t="shared" si="11"/>
        <v>2</v>
      </c>
      <c r="C212">
        <f>COUNTIFS($G$2:$G$189,"&gt;40",$I$2:$I$189,"=1")</f>
        <v>85</v>
      </c>
      <c r="D212" s="1">
        <f t="shared" si="10"/>
        <v>2.3529411764705882E-2</v>
      </c>
    </row>
    <row r="214" spans="1:4">
      <c r="A214" t="s">
        <v>319</v>
      </c>
      <c r="B214">
        <f>C214-C213</f>
        <v>6</v>
      </c>
      <c r="C214">
        <f>COUNTIFS($G$2:$G$189,"&gt;90",$H$2:$H$189,"=1")</f>
        <v>6</v>
      </c>
      <c r="D214" s="1">
        <f>B214/SUM($B$207:$B$212)</f>
        <v>7.0588235294117646E-2</v>
      </c>
    </row>
    <row r="215" spans="1:4">
      <c r="A215" t="s">
        <v>320</v>
      </c>
      <c r="B215">
        <f>C215-C214</f>
        <v>41</v>
      </c>
      <c r="C215">
        <f>COUNTIFS($G$2:$G$189,"&gt;80",$H$2:$H$189,"=1")</f>
        <v>47</v>
      </c>
      <c r="D215" s="1">
        <f t="shared" ref="D215:D219" si="12">B215/SUM($B$207:$B$212)</f>
        <v>0.4823529411764706</v>
      </c>
    </row>
    <row r="216" spans="1:4">
      <c r="A216" t="s">
        <v>321</v>
      </c>
      <c r="B216">
        <f t="shared" ref="B216:B219" si="13">C216-C215</f>
        <v>26</v>
      </c>
      <c r="C216">
        <f>COUNTIFS($G$2:$G$189,"&gt;70",$H$2:$H$189,"=1")</f>
        <v>73</v>
      </c>
      <c r="D216" s="1">
        <f t="shared" si="12"/>
        <v>0.30588235294117649</v>
      </c>
    </row>
    <row r="217" spans="1:4">
      <c r="A217" t="s">
        <v>322</v>
      </c>
      <c r="B217">
        <f t="shared" si="13"/>
        <v>11</v>
      </c>
      <c r="C217">
        <f>COUNTIFS($G$2:$G$189,"&gt;60",$H$2:$H$189,"=1")</f>
        <v>84</v>
      </c>
      <c r="D217" s="1">
        <f t="shared" si="12"/>
        <v>0.12941176470588237</v>
      </c>
    </row>
    <row r="218" spans="1:4">
      <c r="A218" t="s">
        <v>323</v>
      </c>
      <c r="B218">
        <f t="shared" si="13"/>
        <v>1</v>
      </c>
      <c r="C218">
        <f>COUNTIFS($G$2:$G$189,"&gt;50",$H$2:$H$189,"=1")</f>
        <v>85</v>
      </c>
      <c r="D218" s="1">
        <f t="shared" si="12"/>
        <v>1.1764705882352941E-2</v>
      </c>
    </row>
    <row r="219" spans="1:4">
      <c r="A219" t="s">
        <v>324</v>
      </c>
      <c r="B219">
        <f t="shared" si="13"/>
        <v>1</v>
      </c>
      <c r="C219">
        <f>COUNTIFS($G$2:$G$189,"&gt;40",$H$2:$H$189,"=1")</f>
        <v>86</v>
      </c>
      <c r="D219" s="1">
        <f t="shared" si="12"/>
        <v>1.1764705882352941E-2</v>
      </c>
    </row>
  </sheetData>
  <autoFilter ref="A1:K189">
    <sortState ref="A3:O189">
      <sortCondition ref="C1:C189"/>
    </sortState>
  </autoFilter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ادوار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Homayoon Fotros</dc:creator>
  <cp:lastModifiedBy>Arash Pourebrahimi</cp:lastModifiedBy>
  <dcterms:created xsi:type="dcterms:W3CDTF">2015-12-19T10:54:40Z</dcterms:created>
  <dcterms:modified xsi:type="dcterms:W3CDTF">2016-02-22T17:18:57Z</dcterms:modified>
</cp:coreProperties>
</file>